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0 Overall Plan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<sst xmlns="http://schemas.openxmlformats.org/spreadsheetml/2006/main" count="22" uniqueCount="18">
  <si>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Miles</t>
  </si>
  <si>
    <t>Time</t>
  </si>
  <si>
    <t>Pace</t>
  </si>
  <si>
    <t>leg</t>
  </si>
  <si>
    <t>Overall</t>
  </si>
  <si>
    <t xml:space="preserve">Leg </t>
  </si>
  <si>
    <t>m/mile</t>
  </si>
  <si>
    <t>Helmsley</t>
  </si>
  <si>
    <t>Sutton Bank</t>
  </si>
  <si>
    <t>Osmotherly</t>
  </si>
  <si>
    <t>Wainstones</t>
  </si>
  <si>
    <t>Bloworth Crossing</t>
  </si>
  <si>
    <t>Kildale</t>
  </si>
  <si>
    <t>Roseberry Topping</t>
  </si>
  <si>
    <t>Guisborough CC</t>
  </si>
  <si>
    <t>Hardmoors 55</t>
  </si>
  <si>
    <t>Railway Line</t>
  </si>
  <si>
    <t>Actual 2010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</si>
</sst>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;\-#,##0.00"/>
    <numFmt numFmtId="165" formatCode="0.0"/>
    <numFmt numFmtId="166" formatCode="[hh]:mm:ss"/>
    <numFmt numFmtId="167" formatCode="m:ss"/>
    <numFmt numFmtId="168" formatCode="h:mm:ss"/>
  </numFmts>
  <fonts count="41">
    <font>
      <sz val="10"/>
      <name val="Arial"/>
      <family val="0"/>
    </font>
    <font>
      <sz val="12"/>
      <name val="Maiandra G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aiandra GD"/>
      <family val="2"/>
    </font>
    <font>
      <sz val="14"/>
      <name val="Maiandra G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0" fontId="6" fillId="33" borderId="0" xfId="0" applyNumberFormat="1" applyFont="1" applyFill="1" applyBorder="1" applyAlignment="1">
      <alignment horizontal="center"/>
    </xf>
    <xf numFmtId="168" fontId="6" fillId="0" borderId="14" xfId="0" applyNumberFormat="1" applyFont="1" applyFill="1" applyBorder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8" fontId="6" fillId="0" borderId="11" xfId="0" applyNumberFormat="1" applyFont="1" applyFill="1" applyBorder="1" applyAlignment="1">
      <alignment horizontal="center"/>
    </xf>
    <xf numFmtId="20" fontId="6" fillId="33" borderId="17" xfId="0" applyNumberFormat="1" applyFont="1" applyFill="1" applyBorder="1" applyAlignment="1">
      <alignment horizontal="center"/>
    </xf>
    <xf numFmtId="167" fontId="6" fillId="0" borderId="16" xfId="0" applyNumberFormat="1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168" fontId="6" fillId="0" borderId="18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167" fontId="6" fillId="0" borderId="21" xfId="0" applyNumberFormat="1" applyFont="1" applyBorder="1" applyAlignment="1">
      <alignment horizontal="center" vertical="center"/>
    </xf>
    <xf numFmtId="168" fontId="6" fillId="0" borderId="21" xfId="0" applyNumberFormat="1" applyFont="1" applyFill="1" applyBorder="1" applyAlignment="1">
      <alignment horizontal="center" vertical="center"/>
    </xf>
    <xf numFmtId="164" fontId="5" fillId="33" borderId="21" xfId="0" applyNumberFormat="1" applyFont="1" applyFill="1" applyBorder="1" applyAlignment="1">
      <alignment vertical="center"/>
    </xf>
    <xf numFmtId="45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6" fillId="0" borderId="24" xfId="0" applyNumberFormat="1" applyFont="1" applyBorder="1" applyAlignment="1">
      <alignment horizontal="center" vertical="center"/>
    </xf>
    <xf numFmtId="164" fontId="5" fillId="33" borderId="14" xfId="0" applyNumberFormat="1" applyFont="1" applyFill="1" applyBorder="1" applyAlignment="1">
      <alignment horizontal="left" vertical="center"/>
    </xf>
    <xf numFmtId="164" fontId="5" fillId="33" borderId="16" xfId="0" applyNumberFormat="1" applyFont="1" applyFill="1" applyBorder="1" applyAlignment="1">
      <alignment horizontal="left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164" fontId="6" fillId="33" borderId="28" xfId="0" applyNumberFormat="1" applyFont="1" applyFill="1" applyBorder="1" applyAlignment="1">
      <alignment horizontal="center"/>
    </xf>
    <xf numFmtId="164" fontId="6" fillId="33" borderId="27" xfId="0" applyNumberFormat="1" applyFont="1" applyFill="1" applyBorder="1" applyAlignment="1">
      <alignment horizontal="center"/>
    </xf>
    <xf numFmtId="164" fontId="5" fillId="33" borderId="13" xfId="0" applyNumberFormat="1" applyFont="1" applyFill="1" applyBorder="1" applyAlignment="1">
      <alignment horizontal="left" vertical="center" wrapText="1"/>
    </xf>
    <xf numFmtId="164" fontId="5" fillId="33" borderId="24" xfId="0" applyNumberFormat="1" applyFont="1" applyFill="1" applyBorder="1" applyAlignment="1">
      <alignment horizontal="left" vertical="center" wrapText="1"/>
    </xf>
    <xf numFmtId="2" fontId="5" fillId="33" borderId="29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27.00390625" style="1" customWidth="1"/>
    <col min="2" max="2" width="8.7109375" style="2" customWidth="1"/>
    <col min="3" max="3" width="9.57421875" style="2" customWidth="1"/>
    <col min="4" max="5" width="12.140625" style="2" customWidth="1"/>
    <col min="6" max="6" width="11.7109375" style="3" customWidth="1"/>
    <col min="7" max="7" width="9.8515625" style="13" customWidth="1"/>
    <col min="8" max="16384" width="9.140625" style="1" customWidth="1"/>
  </cols>
  <sheetData>
    <row r="1" spans="1:7" ht="18.75" thickBot="1">
      <c r="A1" s="37" t="s">
        <v>15</v>
      </c>
      <c r="B1" s="39"/>
      <c r="C1" s="40"/>
      <c r="D1" s="33" t="s">
        <v>17</v>
      </c>
      <c r="E1" s="33"/>
      <c r="F1" s="33"/>
      <c r="G1" s="34"/>
    </row>
    <row r="2" spans="1:7" ht="18.75" thickBot="1">
      <c r="A2" s="38"/>
      <c r="B2" s="4"/>
      <c r="C2" s="5"/>
      <c r="D2" s="35" t="s">
        <v>5</v>
      </c>
      <c r="E2" s="36"/>
      <c r="F2" s="41" t="s">
        <v>4</v>
      </c>
      <c r="G2" s="42"/>
    </row>
    <row r="3" spans="1:7" ht="18">
      <c r="A3" s="29" t="s">
        <v>7</v>
      </c>
      <c r="B3" s="39" t="s">
        <v>0</v>
      </c>
      <c r="C3" s="40"/>
      <c r="D3" s="7"/>
      <c r="E3" s="11" t="s">
        <v>2</v>
      </c>
      <c r="F3" s="6"/>
      <c r="G3" s="11" t="s">
        <v>2</v>
      </c>
    </row>
    <row r="4" spans="1:7" ht="18.75" thickBot="1">
      <c r="A4" s="30"/>
      <c r="B4" s="4" t="s">
        <v>3</v>
      </c>
      <c r="C4" s="5" t="s">
        <v>4</v>
      </c>
      <c r="D4" s="15" t="s">
        <v>1</v>
      </c>
      <c r="E4" s="12" t="s">
        <v>6</v>
      </c>
      <c r="F4" s="8" t="s">
        <v>1</v>
      </c>
      <c r="G4" s="12" t="s">
        <v>6</v>
      </c>
    </row>
    <row r="5" spans="1:7" ht="18">
      <c r="A5" s="29" t="s">
        <v>8</v>
      </c>
      <c r="B5" s="31">
        <v>9.03</v>
      </c>
      <c r="C5" s="25">
        <f>SUM(B5)</f>
        <v>9.03</v>
      </c>
      <c r="D5" s="9">
        <v>0.06009259259259259</v>
      </c>
      <c r="E5" s="27">
        <f>SUM(D5/B5)</f>
        <v>0.006654772158648128</v>
      </c>
      <c r="F5" s="10">
        <f>SUM(D5)</f>
        <v>0.06009259259259259</v>
      </c>
      <c r="G5" s="27">
        <f>SUM(F5/C5)</f>
        <v>0.006654772158648128</v>
      </c>
    </row>
    <row r="6" spans="1:7" ht="18.75" thickBot="1">
      <c r="A6" s="30"/>
      <c r="B6" s="32"/>
      <c r="C6" s="26"/>
      <c r="D6" s="16">
        <v>0</v>
      </c>
      <c r="E6" s="28"/>
      <c r="F6" s="14">
        <f>SUM(F5+D6)</f>
        <v>0.06009259259259259</v>
      </c>
      <c r="G6" s="28"/>
    </row>
    <row r="7" spans="1:7" ht="18">
      <c r="A7" s="29" t="s">
        <v>9</v>
      </c>
      <c r="B7" s="31">
        <v>14.05</v>
      </c>
      <c r="C7" s="25">
        <f>SUM(C5+B7)</f>
        <v>23.08</v>
      </c>
      <c r="D7" s="17">
        <v>0.10366898148148147</v>
      </c>
      <c r="E7" s="27">
        <f>SUM(D7/B7)</f>
        <v>0.007378575194411492</v>
      </c>
      <c r="F7" s="10">
        <f>SUM(F6+D7)</f>
        <v>0.16376157407407407</v>
      </c>
      <c r="G7" s="27">
        <f>SUM(F7/C7)</f>
        <v>0.007095388824699917</v>
      </c>
    </row>
    <row r="8" spans="1:7" ht="18.75" thickBot="1">
      <c r="A8" s="30"/>
      <c r="B8" s="32"/>
      <c r="C8" s="26"/>
      <c r="D8" s="16">
        <v>0.004618055555555556</v>
      </c>
      <c r="E8" s="28"/>
      <c r="F8" s="18">
        <f aca="true" t="shared" si="0" ref="F8:F14">SUM(F7+D8)</f>
        <v>0.16837962962962963</v>
      </c>
      <c r="G8" s="28"/>
    </row>
    <row r="9" spans="1:7" ht="18">
      <c r="A9" s="29" t="s">
        <v>10</v>
      </c>
      <c r="B9" s="31">
        <v>10.83</v>
      </c>
      <c r="C9" s="25">
        <f>SUM(C7+B9)</f>
        <v>33.91</v>
      </c>
      <c r="D9" s="17">
        <v>0.10803240740740742</v>
      </c>
      <c r="E9" s="27">
        <f>SUM(D9/B9)</f>
        <v>0.0099752915426969</v>
      </c>
      <c r="F9" s="10">
        <f t="shared" si="0"/>
        <v>0.27641203703703704</v>
      </c>
      <c r="G9" s="27">
        <f>SUM(F9/C9)</f>
        <v>0.008151342879299235</v>
      </c>
    </row>
    <row r="10" spans="1:7" ht="18.75" thickBot="1">
      <c r="A10" s="30"/>
      <c r="B10" s="32"/>
      <c r="C10" s="26"/>
      <c r="D10" s="16">
        <v>0</v>
      </c>
      <c r="E10" s="28"/>
      <c r="F10" s="18">
        <f t="shared" si="0"/>
        <v>0.27641203703703704</v>
      </c>
      <c r="G10" s="28"/>
    </row>
    <row r="11" spans="1:7" ht="18">
      <c r="A11" s="29" t="s">
        <v>11</v>
      </c>
      <c r="B11" s="31">
        <v>4.3</v>
      </c>
      <c r="C11" s="25">
        <f>SUM(C9+B11)</f>
        <v>38.209999999999994</v>
      </c>
      <c r="D11" s="17">
        <v>0.0428587962962963</v>
      </c>
      <c r="E11" s="27">
        <f>SUM(D11/B11)</f>
        <v>0.009967161929371233</v>
      </c>
      <c r="F11" s="10">
        <f t="shared" si="0"/>
        <v>0.31927083333333334</v>
      </c>
      <c r="G11" s="27">
        <f>SUM(F11/C11)</f>
        <v>0.008355687865305769</v>
      </c>
    </row>
    <row r="12" spans="1:7" ht="18.75" thickBot="1">
      <c r="A12" s="30"/>
      <c r="B12" s="32"/>
      <c r="C12" s="26"/>
      <c r="D12" s="16">
        <v>0</v>
      </c>
      <c r="E12" s="28"/>
      <c r="F12" s="18">
        <f t="shared" si="0"/>
        <v>0.31927083333333334</v>
      </c>
      <c r="G12" s="28"/>
    </row>
    <row r="13" spans="1:7" ht="18">
      <c r="A13" s="29" t="s">
        <v>12</v>
      </c>
      <c r="B13" s="31">
        <v>5.95</v>
      </c>
      <c r="C13" s="25">
        <f>SUM(C11+B13)</f>
        <v>44.16</v>
      </c>
      <c r="D13" s="17">
        <v>0.04828703703703704</v>
      </c>
      <c r="E13" s="27">
        <f>SUM(D13/B13)</f>
        <v>0.008115468409586057</v>
      </c>
      <c r="F13" s="10">
        <f t="shared" si="0"/>
        <v>0.36755787037037035</v>
      </c>
      <c r="G13" s="27">
        <f>SUM(F13/C13)</f>
        <v>0.00832332133990875</v>
      </c>
    </row>
    <row r="14" spans="1:7" ht="18.75" thickBot="1">
      <c r="A14" s="30"/>
      <c r="B14" s="32"/>
      <c r="C14" s="26"/>
      <c r="D14" s="16">
        <v>0.0070486111111111105</v>
      </c>
      <c r="E14" s="28"/>
      <c r="F14" s="18">
        <f t="shared" si="0"/>
        <v>0.37460648148148146</v>
      </c>
      <c r="G14" s="28"/>
    </row>
    <row r="15" spans="1:7" ht="18">
      <c r="A15" s="29" t="s">
        <v>13</v>
      </c>
      <c r="B15" s="31">
        <v>4.38</v>
      </c>
      <c r="C15" s="25">
        <f>SUM(C13+B15)</f>
        <v>48.54</v>
      </c>
      <c r="D15" s="17">
        <v>0.04880787037037037</v>
      </c>
      <c r="E15" s="27">
        <f>SUM(D15/B15)</f>
        <v>0.011143349399627939</v>
      </c>
      <c r="F15" s="10">
        <f>SUM(F14+D15)</f>
        <v>0.42341435185185183</v>
      </c>
      <c r="G15" s="27">
        <f>SUM(F15/C15)</f>
        <v>0.008722998596041446</v>
      </c>
    </row>
    <row r="16" spans="1:7" ht="18.75" thickBot="1">
      <c r="A16" s="30"/>
      <c r="B16" s="32"/>
      <c r="C16" s="26"/>
      <c r="D16" s="16">
        <v>0</v>
      </c>
      <c r="E16" s="28"/>
      <c r="F16" s="18">
        <f>SUM(F15+D16)</f>
        <v>0.42341435185185183</v>
      </c>
      <c r="G16" s="28"/>
    </row>
    <row r="17" spans="1:7" ht="18">
      <c r="A17" s="29" t="s">
        <v>16</v>
      </c>
      <c r="B17" s="31">
        <v>5.54</v>
      </c>
      <c r="C17" s="25">
        <f>SUM(C15+B17)</f>
        <v>54.08</v>
      </c>
      <c r="D17" s="17">
        <v>0.058634259259259254</v>
      </c>
      <c r="E17" s="27">
        <f>SUM(D17/B17)</f>
        <v>0.010583801310335605</v>
      </c>
      <c r="F17" s="10">
        <f>SUM(F16+D17)</f>
        <v>0.4820486111111111</v>
      </c>
      <c r="G17" s="27">
        <f>SUM(F17/C17)</f>
        <v>0.008913620767587114</v>
      </c>
    </row>
    <row r="18" spans="1:7" ht="18.75" thickBot="1">
      <c r="A18" s="30"/>
      <c r="B18" s="32"/>
      <c r="C18" s="26"/>
      <c r="D18" s="16">
        <v>0</v>
      </c>
      <c r="E18" s="28"/>
      <c r="F18" s="18">
        <f>SUM(F17+D18)</f>
        <v>0.4820486111111111</v>
      </c>
      <c r="G18" s="28"/>
    </row>
    <row r="19" spans="1:7" ht="38.25" customHeight="1" thickBot="1">
      <c r="A19" s="23" t="s">
        <v>14</v>
      </c>
      <c r="B19" s="19">
        <v>1.3</v>
      </c>
      <c r="C19" s="20">
        <f>SUM(C17+B19)</f>
        <v>55.379999999999995</v>
      </c>
      <c r="D19" s="24">
        <v>0.008344907407407409</v>
      </c>
      <c r="E19" s="21">
        <f>SUM(D19/B19)</f>
        <v>0.0064191595441595445</v>
      </c>
      <c r="F19" s="22">
        <f>SUM(F18+D19)</f>
        <v>0.4903935185185185</v>
      </c>
      <c r="G19" s="21">
        <f>SUM(F19/C19)</f>
        <v>0.008855065339807124</v>
      </c>
    </row>
  </sheetData>
  <sheetProtection/>
  <mergeCells count="42">
    <mergeCell ref="B3:C3"/>
    <mergeCell ref="E17:E18"/>
    <mergeCell ref="G17:G18"/>
    <mergeCell ref="A1:A2"/>
    <mergeCell ref="A17:A18"/>
    <mergeCell ref="B17:B18"/>
    <mergeCell ref="C17:C18"/>
    <mergeCell ref="B1:C1"/>
    <mergeCell ref="F2:G2"/>
    <mergeCell ref="A3:A4"/>
    <mergeCell ref="D1:G1"/>
    <mergeCell ref="D2:E2"/>
    <mergeCell ref="G5:G6"/>
    <mergeCell ref="A7:A8"/>
    <mergeCell ref="B7:B8"/>
    <mergeCell ref="C7:C8"/>
    <mergeCell ref="G7:G8"/>
    <mergeCell ref="E7:E8"/>
    <mergeCell ref="A5:A6"/>
    <mergeCell ref="B5:B6"/>
    <mergeCell ref="C5:C6"/>
    <mergeCell ref="E5:E6"/>
    <mergeCell ref="G9:G10"/>
    <mergeCell ref="A11:A12"/>
    <mergeCell ref="B11:B12"/>
    <mergeCell ref="C11:C12"/>
    <mergeCell ref="G11:G12"/>
    <mergeCell ref="A9:A10"/>
    <mergeCell ref="B9:B10"/>
    <mergeCell ref="G13:G14"/>
    <mergeCell ref="A15:A16"/>
    <mergeCell ref="B15:B16"/>
    <mergeCell ref="C15:C16"/>
    <mergeCell ref="G15:G16"/>
    <mergeCell ref="A13:A14"/>
    <mergeCell ref="B13:B14"/>
    <mergeCell ref="C13:C14"/>
    <mergeCell ref="E13:E14"/>
    <mergeCell ref="E15:E16"/>
    <mergeCell ref="C9:C10"/>
    <mergeCell ref="E9:E10"/>
    <mergeCell ref="E11:E12"/>
  </mergeCells>
  <printOptions/>
  <pageMargins left="1.19" right="0.24" top="0.47" bottom="0.35" header="0.26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 </cp:lastModifiedBy>
  <cp:lastPrinted>2010-03-15T09:52:26Z</cp:lastPrinted>
  <dcterms:created xsi:type="dcterms:W3CDTF">2007-02-08T16:25:35Z</dcterms:created>
  <dcterms:modified xsi:type="dcterms:W3CDTF">2010-06-27T07:16:30Z</dcterms:modified>
  <cp:category/>
  <cp:version/>
  <cp:contentType/>
  <cp:contentStatus/>
</cp:coreProperties>
</file>