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<sst xmlns="http://schemas.openxmlformats.org/spreadsheetml/2006/main" count="206" uniqueCount="64">
  <si>
    <t>distance</t>
  </si>
  <si>
    <t>time</t>
  </si>
  <si>
    <t>Rowardennan to Inversnaid</t>
  </si>
  <si>
    <t>Inversnaid to Beinglas Farm</t>
  </si>
  <si>
    <t>Beinglas Farm to Auchtertryre</t>
  </si>
  <si>
    <t>Auchtertyre to Bridge of Orchy</t>
  </si>
  <si>
    <t xml:space="preserve">beinglas </t>
  </si>
  <si>
    <t>derrydarroch</t>
  </si>
  <si>
    <t>big gate</t>
  </si>
  <si>
    <t xml:space="preserve">big gate </t>
  </si>
  <si>
    <t>auchtertyre</t>
  </si>
  <si>
    <t>tyndrum</t>
  </si>
  <si>
    <t>bridge</t>
  </si>
  <si>
    <t xml:space="preserve">bridge </t>
  </si>
  <si>
    <t>bridge of orchy</t>
  </si>
  <si>
    <t>gate</t>
  </si>
  <si>
    <t>Kinlochleven to Lundavra</t>
  </si>
  <si>
    <t>Lundavra to Fort William</t>
  </si>
  <si>
    <t>rowardennan</t>
  </si>
  <si>
    <t>single track</t>
  </si>
  <si>
    <t>hotel</t>
  </si>
  <si>
    <t>Leg Total</t>
  </si>
  <si>
    <t xml:space="preserve">kinlochleven  </t>
  </si>
  <si>
    <t>sheep pen</t>
  </si>
  <si>
    <t>lundavra</t>
  </si>
  <si>
    <t xml:space="preserve">lundavra  </t>
  </si>
  <si>
    <t>stile</t>
  </si>
  <si>
    <t>car park</t>
  </si>
  <si>
    <t>finish</t>
  </si>
  <si>
    <t>Rest</t>
  </si>
  <si>
    <t>inversnaid</t>
  </si>
  <si>
    <t xml:space="preserve">gate </t>
  </si>
  <si>
    <t>beinglas</t>
  </si>
  <si>
    <t>total</t>
  </si>
  <si>
    <t>pace</t>
  </si>
  <si>
    <t>post</t>
  </si>
  <si>
    <t>Milngavie to Drymen</t>
  </si>
  <si>
    <t xml:space="preserve">start </t>
  </si>
  <si>
    <t xml:space="preserve">end of wood </t>
  </si>
  <si>
    <t>wall</t>
  </si>
  <si>
    <t>beech tree</t>
  </si>
  <si>
    <t>steps</t>
  </si>
  <si>
    <t>drymen</t>
  </si>
  <si>
    <t>Drymen to Balmaha</t>
  </si>
  <si>
    <t xml:space="preserve">drymen </t>
  </si>
  <si>
    <t>path junction</t>
  </si>
  <si>
    <t xml:space="preserve">path junction </t>
  </si>
  <si>
    <t>balmaha</t>
  </si>
  <si>
    <t>Balmaha to Rowardennan</t>
  </si>
  <si>
    <t xml:space="preserve">balmaha  </t>
  </si>
  <si>
    <t>salchony</t>
  </si>
  <si>
    <t>Total</t>
  </si>
  <si>
    <t>Glencoe Ski L to Kinlochleven</t>
  </si>
  <si>
    <t>Bridge of Orchy to Glencoe Ski L</t>
  </si>
  <si>
    <t>ski lodge</t>
  </si>
  <si>
    <t>kinlochleven</t>
  </si>
  <si>
    <t>West Highland Way Race</t>
  </si>
  <si>
    <t>Plan sub 21</t>
  </si>
  <si>
    <t>derrydarouch</t>
  </si>
  <si>
    <t>Distance</t>
  </si>
  <si>
    <t>leg time</t>
  </si>
  <si>
    <t>overall</t>
  </si>
  <si>
    <t>2011 Actual</t>
  </si>
  <si>
    <t>Saturday 18th June 2011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</si>
</sst>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h]:mm:ss"/>
    <numFmt numFmtId="173" formatCode="[hh]:mm"/>
    <numFmt numFmtId="174" formatCode="0.0"/>
    <numFmt numFmtId="175" formatCode="m:ss"/>
    <numFmt numFmtId="176" formatCode="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Maiandra GD"/>
      <family val="2"/>
    </font>
    <font>
      <b/>
      <sz val="12"/>
      <color indexed="8"/>
      <name val="Maiandra G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Maiandra GD"/>
      <family val="2"/>
    </font>
    <font>
      <b/>
      <sz val="12"/>
      <color theme="1"/>
      <name val="Maiandra G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20" fontId="5" fillId="0" borderId="11" xfId="0" applyNumberFormat="1" applyFont="1" applyBorder="1" applyAlignment="1">
      <alignment horizontal="center" wrapText="1"/>
    </xf>
    <xf numFmtId="21" fontId="5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5" fontId="5" fillId="0" borderId="11" xfId="0" applyNumberFormat="1" applyFont="1" applyBorder="1" applyAlignment="1">
      <alignment horizontal="center" wrapText="1"/>
    </xf>
    <xf numFmtId="45" fontId="5" fillId="0" borderId="11" xfId="0" applyNumberFormat="1" applyFont="1" applyBorder="1" applyAlignment="1">
      <alignment horizontal="center" wrapText="1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0" fontId="43" fillId="33" borderId="12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2" fontId="42" fillId="33" borderId="14" xfId="0" applyNumberFormat="1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/>
    </xf>
    <xf numFmtId="2" fontId="42" fillId="0" borderId="17" xfId="0" applyNumberFormat="1" applyFont="1" applyBorder="1" applyAlignment="1">
      <alignment horizontal="center"/>
    </xf>
    <xf numFmtId="45" fontId="42" fillId="0" borderId="19" xfId="0" applyNumberFormat="1" applyFont="1" applyFill="1" applyBorder="1" applyAlignment="1">
      <alignment horizontal="center"/>
    </xf>
    <xf numFmtId="45" fontId="42" fillId="0" borderId="18" xfId="0" applyNumberFormat="1" applyFont="1" applyFill="1" applyBorder="1" applyAlignment="1">
      <alignment horizontal="center"/>
    </xf>
    <xf numFmtId="175" fontId="42" fillId="0" borderId="20" xfId="0" applyNumberFormat="1" applyFont="1" applyFill="1" applyBorder="1" applyAlignment="1">
      <alignment horizont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/>
    </xf>
    <xf numFmtId="2" fontId="42" fillId="0" borderId="21" xfId="0" applyNumberFormat="1" applyFont="1" applyBorder="1" applyAlignment="1">
      <alignment horizontal="center"/>
    </xf>
    <xf numFmtId="45" fontId="42" fillId="0" borderId="23" xfId="0" applyNumberFormat="1" applyFont="1" applyFill="1" applyBorder="1" applyAlignment="1">
      <alignment horizontal="center"/>
    </xf>
    <xf numFmtId="45" fontId="42" fillId="0" borderId="22" xfId="0" applyNumberFormat="1" applyFont="1" applyFill="1" applyBorder="1" applyAlignment="1">
      <alignment horizontal="center"/>
    </xf>
    <xf numFmtId="175" fontId="42" fillId="0" borderId="24" xfId="0" applyNumberFormat="1" applyFont="1" applyFill="1" applyBorder="1" applyAlignment="1">
      <alignment horizont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/>
    </xf>
    <xf numFmtId="2" fontId="42" fillId="0" borderId="27" xfId="0" applyNumberFormat="1" applyFont="1" applyBorder="1" applyAlignment="1">
      <alignment horizontal="center"/>
    </xf>
    <xf numFmtId="45" fontId="42" fillId="0" borderId="28" xfId="0" applyNumberFormat="1" applyFont="1" applyFill="1" applyBorder="1" applyAlignment="1">
      <alignment horizontal="center"/>
    </xf>
    <xf numFmtId="21" fontId="42" fillId="0" borderId="26" xfId="0" applyNumberFormat="1" applyFont="1" applyFill="1" applyBorder="1" applyAlignment="1">
      <alignment horizontal="center"/>
    </xf>
    <xf numFmtId="175" fontId="42" fillId="0" borderId="29" xfId="0" applyNumberFormat="1" applyFont="1" applyFill="1" applyBorder="1" applyAlignment="1">
      <alignment horizontal="center"/>
    </xf>
    <xf numFmtId="21" fontId="42" fillId="33" borderId="30" xfId="0" applyNumberFormat="1" applyFont="1" applyFill="1" applyBorder="1" applyAlignment="1">
      <alignment horizontal="left" vertical="center"/>
    </xf>
    <xf numFmtId="0" fontId="42" fillId="33" borderId="31" xfId="0" applyFont="1" applyFill="1" applyBorder="1" applyAlignment="1">
      <alignment/>
    </xf>
    <xf numFmtId="2" fontId="42" fillId="33" borderId="32" xfId="0" applyNumberFormat="1" applyFont="1" applyFill="1" applyBorder="1" applyAlignment="1">
      <alignment horizontal="center"/>
    </xf>
    <xf numFmtId="0" fontId="42" fillId="33" borderId="33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/>
    </xf>
    <xf numFmtId="2" fontId="42" fillId="0" borderId="27" xfId="0" applyNumberFormat="1" applyFont="1" applyFill="1" applyBorder="1" applyAlignment="1">
      <alignment horizontal="center"/>
    </xf>
    <xf numFmtId="21" fontId="42" fillId="0" borderId="28" xfId="0" applyNumberFormat="1" applyFont="1" applyFill="1" applyBorder="1" applyAlignment="1">
      <alignment horizontal="center"/>
    </xf>
    <xf numFmtId="21" fontId="42" fillId="0" borderId="29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2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0" xfId="0" applyFont="1" applyBorder="1" applyAlignment="1">
      <alignment/>
    </xf>
    <xf numFmtId="21" fontId="42" fillId="0" borderId="19" xfId="0" applyNumberFormat="1" applyFont="1" applyFill="1" applyBorder="1" applyAlignment="1">
      <alignment horizontal="center"/>
    </xf>
    <xf numFmtId="0" fontId="42" fillId="0" borderId="24" xfId="0" applyFont="1" applyBorder="1" applyAlignment="1">
      <alignment/>
    </xf>
    <xf numFmtId="21" fontId="42" fillId="0" borderId="23" xfId="0" applyNumberFormat="1" applyFont="1" applyFill="1" applyBorder="1" applyAlignment="1">
      <alignment horizontal="center"/>
    </xf>
    <xf numFmtId="0" fontId="42" fillId="0" borderId="27" xfId="0" applyFont="1" applyBorder="1" applyAlignment="1">
      <alignment horizontal="left" vertical="center"/>
    </xf>
    <xf numFmtId="0" fontId="42" fillId="0" borderId="35" xfId="0" applyFont="1" applyBorder="1" applyAlignment="1">
      <alignment/>
    </xf>
    <xf numFmtId="45" fontId="42" fillId="0" borderId="29" xfId="0" applyNumberFormat="1" applyFont="1" applyFill="1" applyBorder="1" applyAlignment="1">
      <alignment horizontal="center"/>
    </xf>
    <xf numFmtId="0" fontId="42" fillId="33" borderId="36" xfId="0" applyFont="1" applyFill="1" applyBorder="1" applyAlignment="1">
      <alignment/>
    </xf>
    <xf numFmtId="2" fontId="42" fillId="33" borderId="37" xfId="0" applyNumberFormat="1" applyFont="1" applyFill="1" applyBorder="1" applyAlignment="1">
      <alignment horizontal="center"/>
    </xf>
    <xf numFmtId="21" fontId="42" fillId="33" borderId="19" xfId="0" applyNumberFormat="1" applyFont="1" applyFill="1" applyBorder="1" applyAlignment="1">
      <alignment horizontal="center"/>
    </xf>
    <xf numFmtId="45" fontId="42" fillId="33" borderId="20" xfId="0" applyNumberFormat="1" applyFont="1" applyFill="1" applyBorder="1" applyAlignment="1">
      <alignment horizontal="center"/>
    </xf>
    <xf numFmtId="0" fontId="42" fillId="33" borderId="38" xfId="0" applyFont="1" applyFill="1" applyBorder="1" applyAlignment="1">
      <alignment/>
    </xf>
    <xf numFmtId="2" fontId="42" fillId="33" borderId="39" xfId="0" applyNumberFormat="1" applyFont="1" applyFill="1" applyBorder="1" applyAlignment="1">
      <alignment horizontal="center"/>
    </xf>
    <xf numFmtId="21" fontId="42" fillId="33" borderId="40" xfId="0" applyNumberFormat="1" applyFont="1" applyFill="1" applyBorder="1" applyAlignment="1">
      <alignment horizontal="center"/>
    </xf>
    <xf numFmtId="0" fontId="42" fillId="0" borderId="41" xfId="0" applyFont="1" applyFill="1" applyBorder="1" applyAlignment="1">
      <alignment/>
    </xf>
    <xf numFmtId="2" fontId="42" fillId="0" borderId="42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45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0" fontId="42" fillId="0" borderId="32" xfId="0" applyFont="1" applyBorder="1" applyAlignment="1">
      <alignment horizontal="left" vertical="center"/>
    </xf>
    <xf numFmtId="0" fontId="42" fillId="0" borderId="43" xfId="0" applyFont="1" applyBorder="1" applyAlignment="1">
      <alignment/>
    </xf>
    <xf numFmtId="2" fontId="42" fillId="0" borderId="17" xfId="0" applyNumberFormat="1" applyFont="1" applyFill="1" applyBorder="1" applyAlignment="1">
      <alignment horizontal="center"/>
    </xf>
    <xf numFmtId="2" fontId="42" fillId="0" borderId="21" xfId="0" applyNumberFormat="1" applyFont="1" applyFill="1" applyBorder="1" applyAlignment="1">
      <alignment horizontal="center"/>
    </xf>
    <xf numFmtId="0" fontId="42" fillId="0" borderId="44" xfId="0" applyFont="1" applyBorder="1" applyAlignment="1">
      <alignment/>
    </xf>
    <xf numFmtId="2" fontId="42" fillId="0" borderId="25" xfId="0" applyNumberFormat="1" applyFont="1" applyBorder="1" applyAlignment="1">
      <alignment horizontal="center"/>
    </xf>
    <xf numFmtId="45" fontId="42" fillId="0" borderId="40" xfId="0" applyNumberFormat="1" applyFont="1" applyFill="1" applyBorder="1" applyAlignment="1">
      <alignment horizontal="center"/>
    </xf>
    <xf numFmtId="0" fontId="42" fillId="33" borderId="45" xfId="0" applyFont="1" applyFill="1" applyBorder="1" applyAlignment="1">
      <alignment/>
    </xf>
    <xf numFmtId="2" fontId="42" fillId="33" borderId="17" xfId="0" applyNumberFormat="1" applyFont="1" applyFill="1" applyBorder="1" applyAlignment="1">
      <alignment horizontal="center"/>
    </xf>
    <xf numFmtId="0" fontId="42" fillId="33" borderId="46" xfId="0" applyFont="1" applyFill="1" applyBorder="1" applyAlignment="1">
      <alignment/>
    </xf>
    <xf numFmtId="2" fontId="42" fillId="33" borderId="21" xfId="0" applyNumberFormat="1" applyFont="1" applyFill="1" applyBorder="1" applyAlignment="1">
      <alignment horizontal="center"/>
    </xf>
    <xf numFmtId="21" fontId="42" fillId="33" borderId="23" xfId="0" applyNumberFormat="1" applyFont="1" applyFill="1" applyBorder="1" applyAlignment="1">
      <alignment horizontal="center"/>
    </xf>
    <xf numFmtId="175" fontId="42" fillId="33" borderId="24" xfId="0" applyNumberFormat="1" applyFont="1" applyFill="1" applyBorder="1" applyAlignment="1">
      <alignment horizontal="center"/>
    </xf>
    <xf numFmtId="0" fontId="42" fillId="0" borderId="47" xfId="0" applyFont="1" applyFill="1" applyBorder="1" applyAlignment="1">
      <alignment/>
    </xf>
    <xf numFmtId="175" fontId="42" fillId="0" borderId="28" xfId="0" applyNumberFormat="1" applyFont="1" applyFill="1" applyBorder="1" applyAlignment="1">
      <alignment horizontal="center"/>
    </xf>
    <xf numFmtId="175" fontId="42" fillId="0" borderId="0" xfId="0" applyNumberFormat="1" applyFont="1" applyFill="1" applyBorder="1" applyAlignment="1">
      <alignment horizontal="center"/>
    </xf>
    <xf numFmtId="0" fontId="42" fillId="0" borderId="48" xfId="0" applyFont="1" applyBorder="1" applyAlignment="1">
      <alignment/>
    </xf>
    <xf numFmtId="2" fontId="42" fillId="0" borderId="49" xfId="0" applyNumberFormat="1" applyFont="1" applyBorder="1" applyAlignment="1">
      <alignment horizontal="center"/>
    </xf>
    <xf numFmtId="45" fontId="42" fillId="0" borderId="50" xfId="0" applyNumberFormat="1" applyFont="1" applyFill="1" applyBorder="1" applyAlignment="1">
      <alignment horizontal="center"/>
    </xf>
    <xf numFmtId="175" fontId="42" fillId="0" borderId="35" xfId="0" applyNumberFormat="1" applyFont="1" applyFill="1" applyBorder="1" applyAlignment="1">
      <alignment horizontal="center"/>
    </xf>
    <xf numFmtId="21" fontId="42" fillId="33" borderId="30" xfId="0" applyNumberFormat="1" applyFont="1" applyFill="1" applyBorder="1" applyAlignment="1">
      <alignment vertical="center"/>
    </xf>
    <xf numFmtId="21" fontId="42" fillId="33" borderId="51" xfId="0" applyNumberFormat="1" applyFont="1" applyFill="1" applyBorder="1" applyAlignment="1">
      <alignment vertical="center"/>
    </xf>
    <xf numFmtId="0" fontId="42" fillId="0" borderId="29" xfId="0" applyFont="1" applyBorder="1" applyAlignment="1">
      <alignment/>
    </xf>
    <xf numFmtId="2" fontId="42" fillId="33" borderId="52" xfId="0" applyNumberFormat="1" applyFont="1" applyFill="1" applyBorder="1" applyAlignment="1">
      <alignment horizontal="center"/>
    </xf>
    <xf numFmtId="0" fontId="42" fillId="0" borderId="53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172" fontId="42" fillId="33" borderId="19" xfId="0" applyNumberFormat="1" applyFont="1" applyFill="1" applyBorder="1" applyAlignment="1">
      <alignment horizontal="center"/>
    </xf>
    <xf numFmtId="0" fontId="42" fillId="33" borderId="41" xfId="0" applyFont="1" applyFill="1" applyBorder="1" applyAlignment="1">
      <alignment/>
    </xf>
    <xf numFmtId="2" fontId="42" fillId="33" borderId="54" xfId="0" applyNumberFormat="1" applyFont="1" applyFill="1" applyBorder="1" applyAlignment="1">
      <alignment horizontal="center"/>
    </xf>
    <xf numFmtId="21" fontId="42" fillId="33" borderId="55" xfId="0" applyNumberFormat="1" applyFont="1" applyFill="1" applyBorder="1" applyAlignment="1">
      <alignment horizontal="center"/>
    </xf>
    <xf numFmtId="0" fontId="42" fillId="0" borderId="0" xfId="0" applyFont="1" applyAlignment="1">
      <alignment horizontal="left" vertical="center"/>
    </xf>
    <xf numFmtId="181" fontId="42" fillId="33" borderId="56" xfId="0" applyNumberFormat="1" applyFont="1" applyFill="1" applyBorder="1" applyAlignment="1">
      <alignment horizontal="center"/>
    </xf>
    <xf numFmtId="181" fontId="42" fillId="33" borderId="19" xfId="0" applyNumberFormat="1" applyFont="1" applyFill="1" applyBorder="1" applyAlignment="1">
      <alignment horizontal="center"/>
    </xf>
    <xf numFmtId="0" fontId="42" fillId="33" borderId="57" xfId="0" applyFont="1" applyFill="1" applyBorder="1" applyAlignment="1">
      <alignment horizontal="center"/>
    </xf>
    <xf numFmtId="175" fontId="42" fillId="0" borderId="18" xfId="0" applyNumberFormat="1" applyFont="1" applyFill="1" applyBorder="1" applyAlignment="1">
      <alignment horizontal="center"/>
    </xf>
    <xf numFmtId="175" fontId="42" fillId="0" borderId="22" xfId="0" applyNumberFormat="1" applyFont="1" applyFill="1" applyBorder="1" applyAlignment="1">
      <alignment horizontal="center"/>
    </xf>
    <xf numFmtId="175" fontId="42" fillId="0" borderId="26" xfId="0" applyNumberFormat="1" applyFont="1" applyFill="1" applyBorder="1" applyAlignment="1">
      <alignment horizontal="center"/>
    </xf>
    <xf numFmtId="175" fontId="42" fillId="33" borderId="43" xfId="0" applyNumberFormat="1" applyFont="1" applyFill="1" applyBorder="1" applyAlignment="1">
      <alignment horizontal="center"/>
    </xf>
    <xf numFmtId="45" fontId="42" fillId="0" borderId="26" xfId="0" applyNumberFormat="1" applyFont="1" applyFill="1" applyBorder="1" applyAlignment="1">
      <alignment horizontal="center"/>
    </xf>
    <xf numFmtId="45" fontId="42" fillId="33" borderId="18" xfId="0" applyNumberFormat="1" applyFont="1" applyFill="1" applyBorder="1" applyAlignment="1">
      <alignment horizontal="center"/>
    </xf>
    <xf numFmtId="175" fontId="42" fillId="33" borderId="22" xfId="0" applyNumberFormat="1" applyFont="1" applyFill="1" applyBorder="1" applyAlignment="1">
      <alignment horizontal="center"/>
    </xf>
    <xf numFmtId="175" fontId="42" fillId="0" borderId="44" xfId="0" applyNumberFormat="1" applyFont="1" applyFill="1" applyBorder="1" applyAlignment="1">
      <alignment horizontal="center"/>
    </xf>
    <xf numFmtId="175" fontId="42" fillId="33" borderId="58" xfId="0" applyNumberFormat="1" applyFont="1" applyFill="1" applyBorder="1" applyAlignment="1">
      <alignment horizontal="center"/>
    </xf>
    <xf numFmtId="175" fontId="42" fillId="0" borderId="23" xfId="0" applyNumberFormat="1" applyFont="1" applyBorder="1" applyAlignment="1">
      <alignment horizontal="center" wrapText="1"/>
    </xf>
    <xf numFmtId="181" fontId="42" fillId="33" borderId="23" xfId="0" applyNumberFormat="1" applyFont="1" applyFill="1" applyBorder="1" applyAlignment="1">
      <alignment horizontal="center"/>
    </xf>
    <xf numFmtId="181" fontId="42" fillId="0" borderId="23" xfId="0" applyNumberFormat="1" applyFont="1" applyFill="1" applyBorder="1" applyAlignment="1">
      <alignment horizontal="center"/>
    </xf>
    <xf numFmtId="181" fontId="42" fillId="0" borderId="0" xfId="0" applyNumberFormat="1" applyFont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/>
    </xf>
    <xf numFmtId="175" fontId="42" fillId="0" borderId="23" xfId="0" applyNumberFormat="1" applyFont="1" applyBorder="1" applyAlignment="1">
      <alignment horizontal="center"/>
    </xf>
    <xf numFmtId="181" fontId="42" fillId="0" borderId="23" xfId="0" applyNumberFormat="1" applyFont="1" applyBorder="1" applyAlignment="1">
      <alignment horizontal="center" wrapText="1"/>
    </xf>
    <xf numFmtId="0" fontId="42" fillId="0" borderId="21" xfId="0" applyFont="1" applyBorder="1" applyAlignment="1">
      <alignment horizontal="center"/>
    </xf>
    <xf numFmtId="181" fontId="42" fillId="0" borderId="28" xfId="0" applyNumberFormat="1" applyFont="1" applyFill="1" applyBorder="1" applyAlignment="1">
      <alignment horizontal="center"/>
    </xf>
    <xf numFmtId="0" fontId="42" fillId="0" borderId="32" xfId="0" applyFont="1" applyBorder="1" applyAlignment="1">
      <alignment horizontal="center"/>
    </xf>
    <xf numFmtId="175" fontId="42" fillId="0" borderId="56" xfId="0" applyNumberFormat="1" applyFont="1" applyBorder="1" applyAlignment="1">
      <alignment horizontal="center" wrapText="1"/>
    </xf>
    <xf numFmtId="45" fontId="42" fillId="0" borderId="56" xfId="0" applyNumberFormat="1" applyFont="1" applyFill="1" applyBorder="1" applyAlignment="1">
      <alignment horizontal="center"/>
    </xf>
    <xf numFmtId="175" fontId="42" fillId="0" borderId="48" xfId="0" applyNumberFormat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175" fontId="42" fillId="0" borderId="50" xfId="0" applyNumberFormat="1" applyFont="1" applyBorder="1" applyAlignment="1">
      <alignment horizontal="center" wrapText="1"/>
    </xf>
    <xf numFmtId="181" fontId="42" fillId="0" borderId="50" xfId="0" applyNumberFormat="1" applyFont="1" applyFill="1" applyBorder="1" applyAlignment="1">
      <alignment horizontal="center"/>
    </xf>
    <xf numFmtId="175" fontId="42" fillId="33" borderId="20" xfId="0" applyNumberFormat="1" applyFont="1" applyFill="1" applyBorder="1" applyAlignment="1">
      <alignment horizontal="center"/>
    </xf>
    <xf numFmtId="181" fontId="42" fillId="33" borderId="15" xfId="0" applyNumberFormat="1" applyFont="1" applyFill="1" applyBorder="1" applyAlignment="1">
      <alignment horizontal="center"/>
    </xf>
    <xf numFmtId="0" fontId="42" fillId="0" borderId="17" xfId="0" applyFont="1" applyBorder="1" applyAlignment="1">
      <alignment horizontal="center"/>
    </xf>
    <xf numFmtId="175" fontId="42" fillId="0" borderId="19" xfId="0" applyNumberFormat="1" applyFont="1" applyBorder="1" applyAlignment="1">
      <alignment horizontal="center" wrapText="1"/>
    </xf>
    <xf numFmtId="181" fontId="42" fillId="0" borderId="19" xfId="0" applyNumberFormat="1" applyFont="1" applyFill="1" applyBorder="1" applyAlignment="1">
      <alignment horizontal="center"/>
    </xf>
    <xf numFmtId="0" fontId="42" fillId="0" borderId="27" xfId="0" applyFont="1" applyBorder="1" applyAlignment="1">
      <alignment horizontal="center"/>
    </xf>
    <xf numFmtId="175" fontId="42" fillId="0" borderId="28" xfId="0" applyNumberFormat="1" applyFont="1" applyBorder="1" applyAlignment="1">
      <alignment horizontal="center" wrapText="1"/>
    </xf>
    <xf numFmtId="181" fontId="42" fillId="0" borderId="19" xfId="0" applyNumberFormat="1" applyFont="1" applyBorder="1" applyAlignment="1">
      <alignment horizontal="center" wrapText="1"/>
    </xf>
    <xf numFmtId="2" fontId="42" fillId="33" borderId="27" xfId="0" applyNumberFormat="1" applyFont="1" applyFill="1" applyBorder="1" applyAlignment="1">
      <alignment horizontal="center"/>
    </xf>
    <xf numFmtId="21" fontId="42" fillId="33" borderId="28" xfId="0" applyNumberFormat="1" applyFont="1" applyFill="1" applyBorder="1" applyAlignment="1">
      <alignment horizontal="center"/>
    </xf>
    <xf numFmtId="172" fontId="42" fillId="33" borderId="28" xfId="0" applyNumberFormat="1" applyFont="1" applyFill="1" applyBorder="1" applyAlignment="1">
      <alignment horizontal="center"/>
    </xf>
    <xf numFmtId="175" fontId="42" fillId="33" borderId="29" xfId="0" applyNumberFormat="1" applyFont="1" applyFill="1" applyBorder="1" applyAlignment="1">
      <alignment horizontal="center"/>
    </xf>
    <xf numFmtId="181" fontId="42" fillId="0" borderId="22" xfId="0" applyNumberFormat="1" applyFont="1" applyFill="1" applyBorder="1" applyAlignment="1">
      <alignment horizontal="center"/>
    </xf>
    <xf numFmtId="181" fontId="42" fillId="0" borderId="26" xfId="0" applyNumberFormat="1" applyFont="1" applyFill="1" applyBorder="1" applyAlignment="1">
      <alignment horizontal="center"/>
    </xf>
    <xf numFmtId="181" fontId="42" fillId="33" borderId="40" xfId="0" applyNumberFormat="1" applyFont="1" applyFill="1" applyBorder="1" applyAlignment="1">
      <alignment horizontal="center"/>
    </xf>
    <xf numFmtId="181" fontId="42" fillId="0" borderId="18" xfId="0" applyNumberFormat="1" applyFont="1" applyFill="1" applyBorder="1" applyAlignment="1">
      <alignment horizontal="center"/>
    </xf>
    <xf numFmtId="181" fontId="42" fillId="0" borderId="44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21" fontId="42" fillId="0" borderId="37" xfId="0" applyNumberFormat="1" applyFont="1" applyFill="1" applyBorder="1" applyAlignment="1">
      <alignment horizontal="center"/>
    </xf>
    <xf numFmtId="181" fontId="42" fillId="0" borderId="19" xfId="0" applyNumberFormat="1" applyFont="1" applyBorder="1" applyAlignment="1">
      <alignment horizontal="center"/>
    </xf>
    <xf numFmtId="181" fontId="42" fillId="0" borderId="28" xfId="0" applyNumberFormat="1" applyFont="1" applyBorder="1" applyAlignment="1">
      <alignment horizontal="center" wrapText="1"/>
    </xf>
    <xf numFmtId="0" fontId="43" fillId="33" borderId="12" xfId="0" applyFont="1" applyFill="1" applyBorder="1" applyAlignment="1">
      <alignment horizontal="center"/>
    </xf>
    <xf numFmtId="0" fontId="43" fillId="33" borderId="59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left"/>
    </xf>
    <xf numFmtId="0" fontId="42" fillId="33" borderId="20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left"/>
    </xf>
    <xf numFmtId="0" fontId="42" fillId="33" borderId="45" xfId="0" applyFont="1" applyFill="1" applyBorder="1" applyAlignment="1">
      <alignment horizontal="left"/>
    </xf>
    <xf numFmtId="0" fontId="42" fillId="33" borderId="60" xfId="0" applyFont="1" applyFill="1" applyBorder="1" applyAlignment="1">
      <alignment horizontal="left"/>
    </xf>
    <xf numFmtId="21" fontId="42" fillId="33" borderId="30" xfId="0" applyNumberFormat="1" applyFont="1" applyFill="1" applyBorder="1" applyAlignment="1">
      <alignment horizontal="left" vertical="center"/>
    </xf>
    <xf numFmtId="21" fontId="42" fillId="33" borderId="51" xfId="0" applyNumberFormat="1" applyFont="1" applyFill="1" applyBorder="1" applyAlignment="1">
      <alignment horizontal="left" vertical="center"/>
    </xf>
    <xf numFmtId="21" fontId="42" fillId="33" borderId="33" xfId="0" applyNumberFormat="1" applyFont="1" applyFill="1" applyBorder="1" applyAlignment="1">
      <alignment horizontal="left" vertical="center"/>
    </xf>
    <xf numFmtId="21" fontId="42" fillId="33" borderId="61" xfId="0" applyNumberFormat="1" applyFont="1" applyFill="1" applyBorder="1" applyAlignment="1">
      <alignment horizontal="center" vertical="center"/>
    </xf>
    <xf numFmtId="21" fontId="42" fillId="33" borderId="53" xfId="0" applyNumberFormat="1" applyFont="1" applyFill="1" applyBorder="1" applyAlignment="1">
      <alignment horizontal="center" vertical="center"/>
    </xf>
    <xf numFmtId="21" fontId="42" fillId="33" borderId="62" xfId="0" applyNumberFormat="1" applyFont="1" applyFill="1" applyBorder="1" applyAlignment="1">
      <alignment horizontal="center" vertical="center"/>
    </xf>
    <xf numFmtId="21" fontId="42" fillId="33" borderId="30" xfId="0" applyNumberFormat="1" applyFont="1" applyFill="1" applyBorder="1" applyAlignment="1">
      <alignment horizontal="center" vertical="center"/>
    </xf>
    <xf numFmtId="21" fontId="42" fillId="33" borderId="51" xfId="0" applyNumberFormat="1" applyFont="1" applyFill="1" applyBorder="1" applyAlignment="1">
      <alignment horizontal="center" vertical="center"/>
    </xf>
    <xf numFmtId="21" fontId="42" fillId="33" borderId="33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/>
    </xf>
    <xf numFmtId="0" fontId="43" fillId="34" borderId="13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7.8515625" style="97" customWidth="1"/>
    <col min="2" max="2" width="18.57421875" style="11" customWidth="1"/>
    <col min="3" max="3" width="9.140625" style="11" customWidth="1"/>
    <col min="4" max="4" width="11.28125" style="11" customWidth="1"/>
    <col min="5" max="5" width="10.140625" style="11" customWidth="1"/>
    <col min="6" max="6" width="9.140625" style="11" customWidth="1"/>
    <col min="7" max="7" width="9.140625" style="45" customWidth="1"/>
    <col min="8" max="8" width="10.57421875" style="45" customWidth="1"/>
    <col min="9" max="9" width="10.140625" style="45" customWidth="1"/>
    <col min="10" max="10" width="9.140625" style="45" customWidth="1"/>
    <col min="11" max="16384" width="9.140625" style="11" customWidth="1"/>
  </cols>
  <sheetData>
    <row r="1" spans="1:10" ht="16.5" thickBot="1">
      <c r="A1" s="12" t="s">
        <v>56</v>
      </c>
      <c r="B1" s="13"/>
      <c r="C1" s="147" t="s">
        <v>57</v>
      </c>
      <c r="D1" s="148"/>
      <c r="E1" s="148"/>
      <c r="F1" s="149"/>
      <c r="G1" s="147" t="s">
        <v>62</v>
      </c>
      <c r="H1" s="148"/>
      <c r="I1" s="148"/>
      <c r="J1" s="149"/>
    </row>
    <row r="2" spans="1:10" ht="16.5" thickBot="1">
      <c r="A2" s="164" t="s">
        <v>63</v>
      </c>
      <c r="B2" s="165"/>
      <c r="C2" s="14"/>
      <c r="D2" s="14"/>
      <c r="E2" s="14"/>
      <c r="F2" s="14"/>
      <c r="G2" s="14"/>
      <c r="H2" s="14"/>
      <c r="I2" s="14"/>
      <c r="J2" s="14"/>
    </row>
    <row r="3" spans="1:10" ht="16.5" thickBot="1">
      <c r="A3" s="150" t="s">
        <v>36</v>
      </c>
      <c r="B3" s="152"/>
      <c r="C3" s="15" t="s">
        <v>0</v>
      </c>
      <c r="D3" s="16" t="s">
        <v>1</v>
      </c>
      <c r="E3" s="16" t="s">
        <v>33</v>
      </c>
      <c r="F3" s="100" t="s">
        <v>34</v>
      </c>
      <c r="G3" s="15" t="s">
        <v>0</v>
      </c>
      <c r="H3" s="16" t="s">
        <v>1</v>
      </c>
      <c r="I3" s="16" t="s">
        <v>33</v>
      </c>
      <c r="J3" s="17" t="s">
        <v>34</v>
      </c>
    </row>
    <row r="4" spans="1:10" ht="15.75">
      <c r="A4" s="18" t="s">
        <v>37</v>
      </c>
      <c r="B4" s="19" t="s">
        <v>38</v>
      </c>
      <c r="C4" s="20">
        <v>2.14</v>
      </c>
      <c r="D4" s="21">
        <v>0.014930555555555556</v>
      </c>
      <c r="E4" s="22">
        <f>SUM(D4)</f>
        <v>0.014930555555555556</v>
      </c>
      <c r="F4" s="101">
        <f aca="true" t="shared" si="0" ref="F4:F9">SUM(D4/C4)</f>
        <v>0.006976895119418484</v>
      </c>
      <c r="G4" s="119">
        <v>2.18</v>
      </c>
      <c r="H4" s="120">
        <v>0.01437777777777778</v>
      </c>
      <c r="I4" s="121">
        <f>SUM(H4)</f>
        <v>0.01437777777777778</v>
      </c>
      <c r="J4" s="122">
        <f aca="true" t="shared" si="1" ref="J4:J9">SUM(H4/G4)</f>
        <v>0.006595310907237513</v>
      </c>
    </row>
    <row r="5" spans="1:10" ht="15.75">
      <c r="A5" s="24" t="s">
        <v>38</v>
      </c>
      <c r="B5" s="25" t="s">
        <v>39</v>
      </c>
      <c r="C5" s="26">
        <v>2.2</v>
      </c>
      <c r="D5" s="27">
        <v>0.015277777777777777</v>
      </c>
      <c r="E5" s="28">
        <f>SUM(E4+D5)</f>
        <v>0.030208333333333334</v>
      </c>
      <c r="F5" s="102">
        <f t="shared" si="0"/>
        <v>0.006944444444444444</v>
      </c>
      <c r="G5" s="117">
        <v>2.21</v>
      </c>
      <c r="H5" s="110">
        <v>0.014211574074074073</v>
      </c>
      <c r="I5" s="27">
        <f>SUM(I4+H5)</f>
        <v>0.028589351851851852</v>
      </c>
      <c r="J5" s="29">
        <f t="shared" si="1"/>
        <v>0.006430576504105915</v>
      </c>
    </row>
    <row r="6" spans="1:10" ht="15.75">
      <c r="A6" s="24" t="s">
        <v>39</v>
      </c>
      <c r="B6" s="25" t="s">
        <v>40</v>
      </c>
      <c r="C6" s="26">
        <v>2.71</v>
      </c>
      <c r="D6" s="27">
        <v>0.018055555555555557</v>
      </c>
      <c r="E6" s="138">
        <f>SUM(E5+D6)</f>
        <v>0.04826388888888889</v>
      </c>
      <c r="F6" s="102">
        <f t="shared" si="0"/>
        <v>0.0066625666256662575</v>
      </c>
      <c r="G6" s="117">
        <v>2.73</v>
      </c>
      <c r="H6" s="110">
        <v>0.01745983796296296</v>
      </c>
      <c r="I6" s="112">
        <f>SUM(I5+H6)</f>
        <v>0.04604918981481482</v>
      </c>
      <c r="J6" s="29">
        <f t="shared" si="1"/>
        <v>0.0063955450413783746</v>
      </c>
    </row>
    <row r="7" spans="1:10" ht="15.75">
      <c r="A7" s="24" t="s">
        <v>40</v>
      </c>
      <c r="B7" s="25" t="s">
        <v>41</v>
      </c>
      <c r="C7" s="26">
        <v>2.62</v>
      </c>
      <c r="D7" s="27">
        <v>0.017013888888888887</v>
      </c>
      <c r="E7" s="138">
        <f>SUM(E6+D7)</f>
        <v>0.06527777777777778</v>
      </c>
      <c r="F7" s="102">
        <f t="shared" si="0"/>
        <v>0.006493850720949957</v>
      </c>
      <c r="G7" s="117">
        <v>2.6</v>
      </c>
      <c r="H7" s="110">
        <v>0.016675231481481482</v>
      </c>
      <c r="I7" s="112">
        <f>SUM(I6+H7)</f>
        <v>0.0627244212962963</v>
      </c>
      <c r="J7" s="29">
        <f t="shared" si="1"/>
        <v>0.00641355056980057</v>
      </c>
    </row>
    <row r="8" spans="1:10" ht="16.5" thickBot="1">
      <c r="A8" s="30" t="s">
        <v>41</v>
      </c>
      <c r="B8" s="31" t="s">
        <v>42</v>
      </c>
      <c r="C8" s="32">
        <v>2.44</v>
      </c>
      <c r="D8" s="33">
        <v>0.016666666666666666</v>
      </c>
      <c r="E8" s="139">
        <f>SUM(E7+D8)</f>
        <v>0.08194444444444444</v>
      </c>
      <c r="F8" s="103">
        <f t="shared" si="0"/>
        <v>0.006830601092896175</v>
      </c>
      <c r="G8" s="123">
        <v>2.44</v>
      </c>
      <c r="H8" s="124">
        <v>0.017871296296296295</v>
      </c>
      <c r="I8" s="125">
        <f>SUM(I7+H8)</f>
        <v>0.0805957175925926</v>
      </c>
      <c r="J8" s="86">
        <f t="shared" si="1"/>
        <v>0.0073243017607771705</v>
      </c>
    </row>
    <row r="9" spans="1:10" ht="15.75">
      <c r="A9" s="36"/>
      <c r="B9" s="37" t="s">
        <v>21</v>
      </c>
      <c r="C9" s="38">
        <f>SUM(C4:C8)</f>
        <v>12.11</v>
      </c>
      <c r="D9" s="98">
        <f>SUM(D4:D8)</f>
        <v>0.08194444444444444</v>
      </c>
      <c r="E9" s="98"/>
      <c r="F9" s="104">
        <f t="shared" si="0"/>
        <v>0.006766675841820351</v>
      </c>
      <c r="G9" s="75">
        <f>SUM(G4:G8)</f>
        <v>12.16</v>
      </c>
      <c r="H9" s="99">
        <f>SUM(H4:H8)</f>
        <v>0.0805957175925926</v>
      </c>
      <c r="I9" s="99"/>
      <c r="J9" s="126">
        <f t="shared" si="1"/>
        <v>0.006627937302022417</v>
      </c>
    </row>
    <row r="10" spans="1:10" ht="16.5" thickBot="1">
      <c r="A10" s="39"/>
      <c r="B10" s="40" t="s">
        <v>29</v>
      </c>
      <c r="C10" s="41"/>
      <c r="D10" s="33">
        <v>0</v>
      </c>
      <c r="E10" s="118">
        <f>SUM(E8+D10)</f>
        <v>0.08194444444444444</v>
      </c>
      <c r="F10" s="34"/>
      <c r="G10" s="41"/>
      <c r="H10" s="33">
        <v>0</v>
      </c>
      <c r="I10" s="118">
        <f>SUM(I8+H10)</f>
        <v>0.0805957175925926</v>
      </c>
      <c r="J10" s="43"/>
    </row>
    <row r="11" spans="1:10" ht="16.5" thickBot="1">
      <c r="A11" s="44"/>
      <c r="B11" s="45"/>
      <c r="C11" s="46"/>
      <c r="D11" s="47"/>
      <c r="E11" s="113"/>
      <c r="F11" s="47"/>
      <c r="G11" s="46"/>
      <c r="H11" s="47"/>
      <c r="I11" s="113"/>
      <c r="J11" s="47"/>
    </row>
    <row r="12" spans="1:10" ht="16.5" thickBot="1">
      <c r="A12" s="150" t="s">
        <v>43</v>
      </c>
      <c r="B12" s="151"/>
      <c r="C12" s="15" t="s">
        <v>0</v>
      </c>
      <c r="D12" s="16" t="s">
        <v>1</v>
      </c>
      <c r="E12" s="127" t="s">
        <v>33</v>
      </c>
      <c r="F12" s="100" t="s">
        <v>34</v>
      </c>
      <c r="G12" s="15" t="s">
        <v>0</v>
      </c>
      <c r="H12" s="16" t="s">
        <v>1</v>
      </c>
      <c r="I12" s="127" t="s">
        <v>33</v>
      </c>
      <c r="J12" s="17" t="s">
        <v>34</v>
      </c>
    </row>
    <row r="13" spans="1:10" ht="15.75">
      <c r="A13" s="18" t="s">
        <v>44</v>
      </c>
      <c r="B13" s="48" t="s">
        <v>45</v>
      </c>
      <c r="C13" s="20">
        <v>2.22</v>
      </c>
      <c r="D13" s="21">
        <v>0.015972222222222224</v>
      </c>
      <c r="E13" s="130">
        <f>SUM(E10+D13)</f>
        <v>0.09791666666666667</v>
      </c>
      <c r="F13" s="101">
        <f>SUM(D13/C13)</f>
        <v>0.007194694694694695</v>
      </c>
      <c r="G13" s="128">
        <v>2.25</v>
      </c>
      <c r="H13" s="129">
        <v>0.016464930555555556</v>
      </c>
      <c r="I13" s="130">
        <f>SUM(I10+H13)</f>
        <v>0.09706064814814816</v>
      </c>
      <c r="J13" s="23">
        <f>SUM(H13/G13)</f>
        <v>0.007317746913580247</v>
      </c>
    </row>
    <row r="14" spans="1:10" ht="15.75">
      <c r="A14" s="24" t="s">
        <v>46</v>
      </c>
      <c r="B14" s="50" t="s">
        <v>12</v>
      </c>
      <c r="C14" s="26">
        <v>2.38</v>
      </c>
      <c r="D14" s="27">
        <v>0.017361111111111112</v>
      </c>
      <c r="E14" s="112">
        <f>SUM(E13+D14)</f>
        <v>0.11527777777777778</v>
      </c>
      <c r="F14" s="102">
        <f>SUM(D14/C14)</f>
        <v>0.007294584500466854</v>
      </c>
      <c r="G14" s="117">
        <v>2.37</v>
      </c>
      <c r="H14" s="110">
        <v>0.01762673611111111</v>
      </c>
      <c r="I14" s="112">
        <f>SUM(I13+H14)</f>
        <v>0.11468738425925927</v>
      </c>
      <c r="J14" s="29">
        <f>SUM(H14/G14)</f>
        <v>0.007437441397093295</v>
      </c>
    </row>
    <row r="15" spans="1:10" ht="16.5" thickBot="1">
      <c r="A15" s="52" t="s">
        <v>12</v>
      </c>
      <c r="B15" s="53" t="s">
        <v>47</v>
      </c>
      <c r="C15" s="32">
        <v>2.24</v>
      </c>
      <c r="D15" s="33">
        <v>0.02361111111111111</v>
      </c>
      <c r="E15" s="118">
        <f>SUM(E14+D15)</f>
        <v>0.1388888888888889</v>
      </c>
      <c r="F15" s="105">
        <f>SUM(D15/C15)</f>
        <v>0.010540674603174602</v>
      </c>
      <c r="G15" s="131">
        <v>2.23</v>
      </c>
      <c r="H15" s="132">
        <v>0.022533564814814815</v>
      </c>
      <c r="I15" s="118">
        <f>SUM(I14+H15)</f>
        <v>0.1372209490740741</v>
      </c>
      <c r="J15" s="54">
        <f>SUM(H15/G15)</f>
        <v>0.010104737585118751</v>
      </c>
    </row>
    <row r="16" spans="1:10" ht="15.75">
      <c r="A16" s="158"/>
      <c r="B16" s="55" t="s">
        <v>21</v>
      </c>
      <c r="C16" s="56">
        <f>SUM(C13:C15)</f>
        <v>6.84</v>
      </c>
      <c r="D16" s="99">
        <f>SUM(D13:D15)</f>
        <v>0.05694444444444445</v>
      </c>
      <c r="E16" s="99"/>
      <c r="F16" s="106">
        <f>SUM(D16/C16)</f>
        <v>0.00832521117608837</v>
      </c>
      <c r="G16" s="75">
        <f>SUM(G13:G15)</f>
        <v>6.85</v>
      </c>
      <c r="H16" s="99">
        <f>SUM(H13:H15)</f>
        <v>0.05662523148148148</v>
      </c>
      <c r="I16" s="99"/>
      <c r="J16" s="58">
        <f>SUM(H16/G16)</f>
        <v>0.008266457150581238</v>
      </c>
    </row>
    <row r="17" spans="1:10" ht="15.75">
      <c r="A17" s="159"/>
      <c r="B17" s="59" t="s">
        <v>51</v>
      </c>
      <c r="C17" s="60">
        <f>SUM(C9+C16)</f>
        <v>18.95</v>
      </c>
      <c r="D17" s="61"/>
      <c r="E17" s="140">
        <f>SUM(E15)</f>
        <v>0.1388888888888889</v>
      </c>
      <c r="F17" s="104">
        <f>SUM(E17/C17)</f>
        <v>0.007329228965112871</v>
      </c>
      <c r="G17" s="77">
        <f>SUM(G9+G16)</f>
        <v>19.009999999999998</v>
      </c>
      <c r="H17" s="78"/>
      <c r="I17" s="111">
        <f>SUM(I15)</f>
        <v>0.1372209490740741</v>
      </c>
      <c r="J17" s="79">
        <f>SUM(I17/G17)</f>
        <v>0.007218356079646192</v>
      </c>
    </row>
    <row r="18" spans="1:10" ht="16.5" thickBot="1">
      <c r="A18" s="160"/>
      <c r="B18" s="62" t="s">
        <v>29</v>
      </c>
      <c r="C18" s="63"/>
      <c r="D18" s="81">
        <v>0.003472222222222222</v>
      </c>
      <c r="E18" s="118">
        <f>SUM(E15+D18)</f>
        <v>0.1423611111111111</v>
      </c>
      <c r="F18" s="34"/>
      <c r="G18" s="41"/>
      <c r="H18" s="132">
        <v>0.003523726851851852</v>
      </c>
      <c r="I18" s="118">
        <f>SUM(I15+H18)</f>
        <v>0.14074467592592593</v>
      </c>
      <c r="J18" s="43"/>
    </row>
    <row r="19" spans="1:10" ht="16.5" thickBot="1">
      <c r="A19" s="44"/>
      <c r="B19" s="45"/>
      <c r="C19" s="64"/>
      <c r="D19" s="65"/>
      <c r="E19" s="114"/>
      <c r="F19" s="66"/>
      <c r="G19" s="64"/>
      <c r="H19" s="65"/>
      <c r="I19" s="114"/>
      <c r="J19" s="66"/>
    </row>
    <row r="20" spans="1:10" ht="16.5" thickBot="1">
      <c r="A20" s="150" t="s">
        <v>48</v>
      </c>
      <c r="B20" s="151"/>
      <c r="C20" s="15" t="s">
        <v>0</v>
      </c>
      <c r="D20" s="16" t="s">
        <v>1</v>
      </c>
      <c r="E20" s="127" t="s">
        <v>33</v>
      </c>
      <c r="F20" s="100" t="s">
        <v>34</v>
      </c>
      <c r="G20" s="15" t="s">
        <v>0</v>
      </c>
      <c r="H20" s="16" t="s">
        <v>1</v>
      </c>
      <c r="I20" s="127" t="s">
        <v>33</v>
      </c>
      <c r="J20" s="17" t="s">
        <v>34</v>
      </c>
    </row>
    <row r="21" spans="1:10" ht="15.75">
      <c r="A21" s="67" t="s">
        <v>49</v>
      </c>
      <c r="B21" s="68" t="s">
        <v>12</v>
      </c>
      <c r="C21" s="69">
        <v>2.18</v>
      </c>
      <c r="D21" s="21">
        <v>0.017361111111111112</v>
      </c>
      <c r="E21" s="130">
        <f>SUM(E18+D21)</f>
        <v>0.1597222222222222</v>
      </c>
      <c r="F21" s="101">
        <f>SUM(D21/C21)</f>
        <v>0.0079638124362895</v>
      </c>
      <c r="G21" s="128">
        <v>2.17</v>
      </c>
      <c r="H21" s="129">
        <v>0.016684953703703705</v>
      </c>
      <c r="I21" s="130">
        <f>SUM(I18+H21)</f>
        <v>0.15742962962962964</v>
      </c>
      <c r="J21" s="23">
        <f>SUM(H21/G21)</f>
        <v>0.007688918757467146</v>
      </c>
    </row>
    <row r="22" spans="1:10" ht="15.75">
      <c r="A22" s="24" t="s">
        <v>12</v>
      </c>
      <c r="B22" s="25" t="s">
        <v>50</v>
      </c>
      <c r="C22" s="70">
        <v>2.75</v>
      </c>
      <c r="D22" s="27">
        <v>0.022569444444444444</v>
      </c>
      <c r="E22" s="112">
        <f>SUM(E21+D22)</f>
        <v>0.18229166666666666</v>
      </c>
      <c r="F22" s="102">
        <f>SUM(D22/C22)</f>
        <v>0.008207070707070706</v>
      </c>
      <c r="G22" s="117">
        <v>2.91</v>
      </c>
      <c r="H22" s="110">
        <v>0.021836226851851853</v>
      </c>
      <c r="I22" s="112">
        <f>SUM(I21+H22)</f>
        <v>0.1792658564814815</v>
      </c>
      <c r="J22" s="29">
        <f>SUM(H22/G22)</f>
        <v>0.007503858024691358</v>
      </c>
    </row>
    <row r="23" spans="1:10" ht="16.5" thickBot="1">
      <c r="A23" s="30" t="s">
        <v>50</v>
      </c>
      <c r="B23" s="71" t="s">
        <v>18</v>
      </c>
      <c r="C23" s="72">
        <v>2.77</v>
      </c>
      <c r="D23" s="73">
        <v>0.02326388888888889</v>
      </c>
      <c r="E23" s="118">
        <f>SUM(E22+D23)</f>
        <v>0.20555555555555555</v>
      </c>
      <c r="F23" s="105">
        <f>SUM(D23/C23)</f>
        <v>0.00839851584436422</v>
      </c>
      <c r="G23" s="131">
        <v>2.74</v>
      </c>
      <c r="H23" s="132">
        <v>0.022826273148148144</v>
      </c>
      <c r="I23" s="118">
        <f>SUM(I22+H23)</f>
        <v>0.20209212962962964</v>
      </c>
      <c r="J23" s="54">
        <f>SUM(H23/G23)</f>
        <v>0.00833075662341173</v>
      </c>
    </row>
    <row r="24" spans="1:10" ht="15.75">
      <c r="A24" s="161"/>
      <c r="B24" s="74" t="s">
        <v>21</v>
      </c>
      <c r="C24" s="75">
        <f>SUM(C21:C23)</f>
        <v>7.699999999999999</v>
      </c>
      <c r="D24" s="99">
        <f>SUM(D21:D23)</f>
        <v>0.06319444444444444</v>
      </c>
      <c r="E24" s="99"/>
      <c r="F24" s="106">
        <f>SUM(D24/C24)</f>
        <v>0.008207070707070708</v>
      </c>
      <c r="G24" s="75">
        <f>SUM(G21:G23)</f>
        <v>7.82</v>
      </c>
      <c r="H24" s="99">
        <f>SUM(H21:H23)</f>
        <v>0.0613474537037037</v>
      </c>
      <c r="I24" s="99"/>
      <c r="J24" s="58">
        <f>SUM(H24/G24)</f>
        <v>0.007844942928862366</v>
      </c>
    </row>
    <row r="25" spans="1:10" ht="15.75">
      <c r="A25" s="162"/>
      <c r="B25" s="76" t="s">
        <v>51</v>
      </c>
      <c r="C25" s="77">
        <f>SUM(C17+C24)</f>
        <v>26.65</v>
      </c>
      <c r="D25" s="78"/>
      <c r="E25" s="111">
        <f>SUM(E23)</f>
        <v>0.20555555555555555</v>
      </c>
      <c r="F25" s="107">
        <f>SUM(E25/C25)</f>
        <v>0.007713154054617469</v>
      </c>
      <c r="G25" s="77">
        <f>SUM(G17+G24)</f>
        <v>26.83</v>
      </c>
      <c r="H25" s="78"/>
      <c r="I25" s="111">
        <f>SUM(I23)</f>
        <v>0.20209212962962964</v>
      </c>
      <c r="J25" s="79">
        <f>SUM(I25/G25)</f>
        <v>0.007532319404756975</v>
      </c>
    </row>
    <row r="26" spans="1:10" ht="16.5" thickBot="1">
      <c r="A26" s="163"/>
      <c r="B26" s="80" t="s">
        <v>29</v>
      </c>
      <c r="C26" s="41"/>
      <c r="D26" s="81">
        <v>0.003472222222222222</v>
      </c>
      <c r="E26" s="118">
        <f>SUM(E23+D26)</f>
        <v>0.20902777777777776</v>
      </c>
      <c r="F26" s="34"/>
      <c r="G26" s="41"/>
      <c r="H26" s="132">
        <v>0.0028875</v>
      </c>
      <c r="I26" s="118">
        <f>SUM(I23+H26)</f>
        <v>0.20497962962962962</v>
      </c>
      <c r="J26" s="43"/>
    </row>
    <row r="27" spans="1:10" ht="16.5" thickBot="1">
      <c r="A27" s="44"/>
      <c r="B27" s="45"/>
      <c r="C27" s="64"/>
      <c r="D27" s="82"/>
      <c r="E27" s="114"/>
      <c r="F27" s="66"/>
      <c r="G27" s="64"/>
      <c r="H27" s="82"/>
      <c r="I27" s="114"/>
      <c r="J27" s="66"/>
    </row>
    <row r="28" spans="1:10" ht="16.5" thickBot="1">
      <c r="A28" s="153" t="s">
        <v>2</v>
      </c>
      <c r="B28" s="154"/>
      <c r="C28" s="15" t="s">
        <v>0</v>
      </c>
      <c r="D28" s="16" t="s">
        <v>1</v>
      </c>
      <c r="E28" s="127" t="s">
        <v>33</v>
      </c>
      <c r="F28" s="100" t="s">
        <v>34</v>
      </c>
      <c r="G28" s="15" t="s">
        <v>0</v>
      </c>
      <c r="H28" s="16" t="s">
        <v>1</v>
      </c>
      <c r="I28" s="127" t="s">
        <v>33</v>
      </c>
      <c r="J28" s="17" t="s">
        <v>34</v>
      </c>
    </row>
    <row r="29" spans="1:10" ht="15.75">
      <c r="A29" s="67" t="s">
        <v>18</v>
      </c>
      <c r="B29" s="83" t="s">
        <v>19</v>
      </c>
      <c r="C29" s="20">
        <v>4.46</v>
      </c>
      <c r="D29" s="21">
        <v>0.034027777777777775</v>
      </c>
      <c r="E29" s="141">
        <f>SUM(E26+D29)</f>
        <v>0.24305555555555552</v>
      </c>
      <c r="F29" s="101">
        <f>SUM(D29/C29)</f>
        <v>0.007629546586945689</v>
      </c>
      <c r="G29" s="128">
        <v>4.5</v>
      </c>
      <c r="H29" s="129">
        <v>0.03613171296296296</v>
      </c>
      <c r="I29" s="130">
        <f>SUM(I26+H29)</f>
        <v>0.2411113425925926</v>
      </c>
      <c r="J29" s="23">
        <f>SUM(H29/G29)</f>
        <v>0.008029269547325102</v>
      </c>
    </row>
    <row r="30" spans="1:10" ht="16.5" thickBot="1">
      <c r="A30" s="30" t="s">
        <v>19</v>
      </c>
      <c r="B30" s="53" t="s">
        <v>20</v>
      </c>
      <c r="C30" s="84">
        <v>2.8</v>
      </c>
      <c r="D30" s="85">
        <v>0.02361111111111111</v>
      </c>
      <c r="E30" s="142">
        <f>SUM(E29+D30)</f>
        <v>0.2666666666666666</v>
      </c>
      <c r="F30" s="108">
        <f>SUM(D30/C30)</f>
        <v>0.008432539682539682</v>
      </c>
      <c r="G30" s="131">
        <v>2.77</v>
      </c>
      <c r="H30" s="132">
        <v>0.023848611111111112</v>
      </c>
      <c r="I30" s="118">
        <f>SUM(I29+H30)</f>
        <v>0.26495995370370373</v>
      </c>
      <c r="J30" s="35">
        <f>SUM(H30/G30)</f>
        <v>0.008609606899318091</v>
      </c>
    </row>
    <row r="31" spans="1:10" ht="15.75">
      <c r="A31" s="87"/>
      <c r="B31" s="55" t="s">
        <v>21</v>
      </c>
      <c r="C31" s="75">
        <f>SUM(C29:C30)</f>
        <v>7.26</v>
      </c>
      <c r="D31" s="99">
        <f>SUM(D29:D30)</f>
        <v>0.057638888888888885</v>
      </c>
      <c r="E31" s="99"/>
      <c r="F31" s="106">
        <f>SUM(D31/C31)</f>
        <v>0.007939240893786349</v>
      </c>
      <c r="G31" s="75">
        <f>SUM(G29:G30)</f>
        <v>7.27</v>
      </c>
      <c r="H31" s="99">
        <f>SUM(H29:H30)</f>
        <v>0.059980324074074075</v>
      </c>
      <c r="I31" s="99"/>
      <c r="J31" s="58">
        <f>SUM(H31/G31)</f>
        <v>0.008250388455856131</v>
      </c>
    </row>
    <row r="32" spans="1:10" ht="15.75">
      <c r="A32" s="88"/>
      <c r="B32" s="59" t="s">
        <v>51</v>
      </c>
      <c r="C32" s="77">
        <f>SUM(C25+C31)</f>
        <v>33.91</v>
      </c>
      <c r="D32" s="78"/>
      <c r="E32" s="111">
        <f>SUM(E30)</f>
        <v>0.2666666666666666</v>
      </c>
      <c r="F32" s="107">
        <f>SUM(E32/C32)</f>
        <v>0.007863953602673742</v>
      </c>
      <c r="G32" s="77">
        <f>SUM(G25+G31)</f>
        <v>34.099999999999994</v>
      </c>
      <c r="H32" s="78"/>
      <c r="I32" s="111">
        <f>SUM(I30)</f>
        <v>0.26495995370370373</v>
      </c>
      <c r="J32" s="79">
        <f>SUM(I32/G32)</f>
        <v>0.0077700866188769434</v>
      </c>
    </row>
    <row r="33" spans="1:10" ht="16.5" thickBot="1">
      <c r="A33" s="39"/>
      <c r="B33" s="62" t="s">
        <v>29</v>
      </c>
      <c r="C33" s="41"/>
      <c r="D33" s="81">
        <v>0.003472222222222222</v>
      </c>
      <c r="E33" s="118">
        <f>SUM(E30+D33)</f>
        <v>0.2701388888888888</v>
      </c>
      <c r="F33" s="34"/>
      <c r="G33" s="41"/>
      <c r="H33" s="132">
        <v>0.0024010416666666668</v>
      </c>
      <c r="I33" s="118">
        <f>SUM(I30+H33)</f>
        <v>0.2673609953703704</v>
      </c>
      <c r="J33" s="43"/>
    </row>
    <row r="34" spans="1:10" ht="16.5" thickBot="1">
      <c r="A34" s="44"/>
      <c r="B34" s="45"/>
      <c r="C34" s="64"/>
      <c r="D34" s="66"/>
      <c r="E34" s="114"/>
      <c r="F34" s="82"/>
      <c r="G34" s="64"/>
      <c r="H34" s="66"/>
      <c r="I34" s="114"/>
      <c r="J34" s="82"/>
    </row>
    <row r="35" spans="1:10" ht="16.5" thickBot="1">
      <c r="A35" s="150" t="s">
        <v>3</v>
      </c>
      <c r="B35" s="152"/>
      <c r="C35" s="15" t="s">
        <v>0</v>
      </c>
      <c r="D35" s="16" t="s">
        <v>1</v>
      </c>
      <c r="E35" s="127" t="s">
        <v>33</v>
      </c>
      <c r="F35" s="100" t="s">
        <v>34</v>
      </c>
      <c r="G35" s="15" t="s">
        <v>0</v>
      </c>
      <c r="H35" s="16" t="s">
        <v>1</v>
      </c>
      <c r="I35" s="127" t="s">
        <v>33</v>
      </c>
      <c r="J35" s="17" t="s">
        <v>34</v>
      </c>
    </row>
    <row r="36" spans="1:10" ht="15.75">
      <c r="A36" s="18" t="s">
        <v>30</v>
      </c>
      <c r="B36" s="48" t="s">
        <v>15</v>
      </c>
      <c r="C36" s="20">
        <v>2.53</v>
      </c>
      <c r="D36" s="21">
        <v>0.026041666666666668</v>
      </c>
      <c r="E36" s="141">
        <f>SUM(E33+D36)</f>
        <v>0.2961805555555555</v>
      </c>
      <c r="F36" s="101">
        <f>SUM(D36/C36)</f>
        <v>0.010293148880105404</v>
      </c>
      <c r="G36" s="128">
        <v>2.5</v>
      </c>
      <c r="H36" s="129">
        <v>0.028115162037037036</v>
      </c>
      <c r="I36" s="130">
        <f>SUM(I33+H36)</f>
        <v>0.2954761574074074</v>
      </c>
      <c r="J36" s="23">
        <f>SUM(H36/G36)</f>
        <v>0.011246064814814815</v>
      </c>
    </row>
    <row r="37" spans="1:10" ht="15.75">
      <c r="A37" s="24" t="s">
        <v>31</v>
      </c>
      <c r="B37" s="50" t="s">
        <v>35</v>
      </c>
      <c r="C37" s="26">
        <v>2</v>
      </c>
      <c r="D37" s="27">
        <v>0.02048611111111111</v>
      </c>
      <c r="E37" s="138">
        <f>SUM(E36+D37)</f>
        <v>0.3166666666666666</v>
      </c>
      <c r="F37" s="102">
        <f>SUM(D37/C37)</f>
        <v>0.010243055555555556</v>
      </c>
      <c r="G37" s="117">
        <v>1.99</v>
      </c>
      <c r="H37" s="110">
        <v>0.023048611111111107</v>
      </c>
      <c r="I37" s="112">
        <f>SUM(I36+H37)</f>
        <v>0.3185247685185185</v>
      </c>
      <c r="J37" s="29">
        <f>SUM(H37/G37)</f>
        <v>0.0115822166387493</v>
      </c>
    </row>
    <row r="38" spans="1:10" ht="16.5" thickBot="1">
      <c r="A38" s="52" t="s">
        <v>35</v>
      </c>
      <c r="B38" s="89" t="s">
        <v>32</v>
      </c>
      <c r="C38" s="32">
        <v>2.1</v>
      </c>
      <c r="D38" s="33">
        <v>0.01875</v>
      </c>
      <c r="E38" s="139">
        <f>SUM(E37+D38)</f>
        <v>0.3354166666666666</v>
      </c>
      <c r="F38" s="103">
        <f>SUM(D38/C38)</f>
        <v>0.008928571428571428</v>
      </c>
      <c r="G38" s="131">
        <v>2.12</v>
      </c>
      <c r="H38" s="132">
        <v>0.021699652777777776</v>
      </c>
      <c r="I38" s="118">
        <f>SUM(I37+H38)</f>
        <v>0.3402244212962963</v>
      </c>
      <c r="J38" s="35">
        <f>SUM(H38/G38)</f>
        <v>0.010235685272536686</v>
      </c>
    </row>
    <row r="39" spans="1:10" ht="15.75">
      <c r="A39" s="87"/>
      <c r="B39" s="55" t="s">
        <v>21</v>
      </c>
      <c r="C39" s="75">
        <f>SUM(C36:C38)</f>
        <v>6.629999999999999</v>
      </c>
      <c r="D39" s="99">
        <f>SUM(D36:D38)</f>
        <v>0.06527777777777778</v>
      </c>
      <c r="E39" s="99"/>
      <c r="F39" s="106">
        <f>SUM(D39/C39)</f>
        <v>0.009845818669348083</v>
      </c>
      <c r="G39" s="75">
        <f>SUM(G36:G38)</f>
        <v>6.61</v>
      </c>
      <c r="H39" s="99">
        <f>SUM(H36:H38)</f>
        <v>0.07286342592592591</v>
      </c>
      <c r="I39" s="99"/>
      <c r="J39" s="58">
        <f>SUM(H39/G39)</f>
        <v>0.011023211183952483</v>
      </c>
    </row>
    <row r="40" spans="1:10" ht="15.75">
      <c r="A40" s="88"/>
      <c r="B40" s="59" t="s">
        <v>51</v>
      </c>
      <c r="C40" s="90">
        <f>SUM(C32+C39)</f>
        <v>40.53999999999999</v>
      </c>
      <c r="D40" s="61"/>
      <c r="E40" s="140">
        <f>SUM(E38)</f>
        <v>0.3354166666666666</v>
      </c>
      <c r="F40" s="104">
        <f>SUM(E40/C40)</f>
        <v>0.00827372142739681</v>
      </c>
      <c r="G40" s="77">
        <f>SUM(G32+G39)</f>
        <v>40.709999999999994</v>
      </c>
      <c r="H40" s="78"/>
      <c r="I40" s="111">
        <f>SUM(I38)</f>
        <v>0.3402244212962963</v>
      </c>
      <c r="J40" s="79">
        <f>SUM(I40/G40)</f>
        <v>0.00835726900752386</v>
      </c>
    </row>
    <row r="41" spans="1:10" ht="16.5" thickBot="1">
      <c r="A41" s="39"/>
      <c r="B41" s="62" t="s">
        <v>29</v>
      </c>
      <c r="C41" s="41"/>
      <c r="D41" s="81">
        <v>0.003472222222222222</v>
      </c>
      <c r="E41" s="118">
        <f>SUM(E38+D41)</f>
        <v>0.3388888888888888</v>
      </c>
      <c r="F41" s="34"/>
      <c r="G41" s="41"/>
      <c r="H41" s="132">
        <v>0.004123611111111111</v>
      </c>
      <c r="I41" s="118">
        <f>SUM(I38+H41)</f>
        <v>0.3443480324074074</v>
      </c>
      <c r="J41" s="43"/>
    </row>
    <row r="42" spans="1:10" ht="16.5" thickBot="1">
      <c r="A42" s="44"/>
      <c r="B42" s="45"/>
      <c r="C42" s="64"/>
      <c r="D42" s="82"/>
      <c r="E42" s="114"/>
      <c r="F42" s="66"/>
      <c r="G42" s="64"/>
      <c r="H42" s="82"/>
      <c r="I42" s="114"/>
      <c r="J42" s="66"/>
    </row>
    <row r="43" spans="1:10" ht="16.5" thickBot="1">
      <c r="A43" s="150" t="s">
        <v>4</v>
      </c>
      <c r="B43" s="151"/>
      <c r="C43" s="15" t="s">
        <v>0</v>
      </c>
      <c r="D43" s="16" t="s">
        <v>1</v>
      </c>
      <c r="E43" s="127" t="s">
        <v>33</v>
      </c>
      <c r="F43" s="100" t="s">
        <v>34</v>
      </c>
      <c r="G43" s="15" t="s">
        <v>0</v>
      </c>
      <c r="H43" s="16" t="s">
        <v>1</v>
      </c>
      <c r="I43" s="127" t="s">
        <v>33</v>
      </c>
      <c r="J43" s="17" t="s">
        <v>34</v>
      </c>
    </row>
    <row r="44" spans="1:10" ht="15.75">
      <c r="A44" s="67" t="s">
        <v>6</v>
      </c>
      <c r="B44" s="83" t="s">
        <v>58</v>
      </c>
      <c r="C44" s="20">
        <v>3.19</v>
      </c>
      <c r="D44" s="21">
        <v>0.036111111111111115</v>
      </c>
      <c r="E44" s="130">
        <f>SUM(E41+D44)</f>
        <v>0.3749999999999999</v>
      </c>
      <c r="F44" s="101">
        <f>SUM(D44/C44)</f>
        <v>0.01132009752699408</v>
      </c>
      <c r="G44" s="128">
        <v>3.17</v>
      </c>
      <c r="H44" s="129">
        <v>0.0324375</v>
      </c>
      <c r="I44" s="130">
        <f>SUM(I41+H44)</f>
        <v>0.3767855324074074</v>
      </c>
      <c r="J44" s="23">
        <f>SUM(H44/G44)</f>
        <v>0.010232649842271294</v>
      </c>
    </row>
    <row r="45" spans="1:10" ht="15.75">
      <c r="A45" s="24" t="s">
        <v>7</v>
      </c>
      <c r="B45" s="50" t="s">
        <v>8</v>
      </c>
      <c r="C45" s="26">
        <v>2.74</v>
      </c>
      <c r="D45" s="27">
        <v>0.02638888888888889</v>
      </c>
      <c r="E45" s="112">
        <f>SUM(E44+D45)</f>
        <v>0.4013888888888888</v>
      </c>
      <c r="F45" s="102">
        <f>SUM(D45/C45)</f>
        <v>0.009630981346309813</v>
      </c>
      <c r="G45" s="117">
        <v>2.73</v>
      </c>
      <c r="H45" s="115">
        <v>0.030231365740740743</v>
      </c>
      <c r="I45" s="112">
        <f>SUM(I44+H45)</f>
        <v>0.4070168981481482</v>
      </c>
      <c r="J45" s="29">
        <f>SUM(H45/G45)</f>
        <v>0.011073760344593678</v>
      </c>
    </row>
    <row r="46" spans="1:10" ht="16.5" thickBot="1">
      <c r="A46" s="30" t="s">
        <v>9</v>
      </c>
      <c r="B46" s="53" t="s">
        <v>10</v>
      </c>
      <c r="C46" s="32">
        <v>3.61</v>
      </c>
      <c r="D46" s="33">
        <v>0.03194444444444445</v>
      </c>
      <c r="E46" s="42">
        <f>SUM(E45+D46)</f>
        <v>0.43333333333333324</v>
      </c>
      <c r="F46" s="103">
        <f>SUM(D46/C46)</f>
        <v>0.008848876577408436</v>
      </c>
      <c r="G46" s="131">
        <v>3.62</v>
      </c>
      <c r="H46" s="132">
        <v>0.03870486111111111</v>
      </c>
      <c r="I46" s="42">
        <f>SUM(I45+H46)</f>
        <v>0.4457217592592593</v>
      </c>
      <c r="J46" s="35">
        <f>SUM(H46/G46)</f>
        <v>0.010691950583179864</v>
      </c>
    </row>
    <row r="47" spans="1:10" ht="15.75">
      <c r="A47" s="87"/>
      <c r="B47" s="55" t="s">
        <v>21</v>
      </c>
      <c r="C47" s="75">
        <f>SUM(C44:C46)</f>
        <v>9.54</v>
      </c>
      <c r="D47" s="99">
        <f>SUM(D44:D46)</f>
        <v>0.09444444444444444</v>
      </c>
      <c r="E47" s="57"/>
      <c r="F47" s="106">
        <f>SUM(D47/C47)</f>
        <v>0.009899836943862102</v>
      </c>
      <c r="G47" s="75">
        <f>SUM(G44:G46)</f>
        <v>9.52</v>
      </c>
      <c r="H47" s="99">
        <f>SUM(H44:H46)</f>
        <v>0.10137372685185184</v>
      </c>
      <c r="I47" s="57"/>
      <c r="J47" s="58">
        <f>SUM(H47/G47)</f>
        <v>0.010648500719732336</v>
      </c>
    </row>
    <row r="48" spans="1:10" ht="15.75">
      <c r="A48" s="88"/>
      <c r="B48" s="59" t="s">
        <v>51</v>
      </c>
      <c r="C48" s="90">
        <f>SUM(C40+C47)</f>
        <v>50.07999999999999</v>
      </c>
      <c r="D48" s="61"/>
      <c r="E48" s="61">
        <f>SUM(E46)</f>
        <v>0.43333333333333324</v>
      </c>
      <c r="F48" s="104">
        <f>SUM(E48/C48)</f>
        <v>0.008652822151224707</v>
      </c>
      <c r="G48" s="77">
        <f>SUM(G40+G47)</f>
        <v>50.22999999999999</v>
      </c>
      <c r="H48" s="78"/>
      <c r="I48" s="78">
        <f>SUM(I46)</f>
        <v>0.4457217592592593</v>
      </c>
      <c r="J48" s="79">
        <f>SUM(I48/G48)</f>
        <v>0.008873616549059514</v>
      </c>
    </row>
    <row r="49" spans="1:10" ht="16.5" thickBot="1">
      <c r="A49" s="39"/>
      <c r="B49" s="62" t="s">
        <v>29</v>
      </c>
      <c r="C49" s="41"/>
      <c r="D49" s="81">
        <v>0.003472222222222222</v>
      </c>
      <c r="E49" s="42">
        <f>SUM(E46+D49)</f>
        <v>0.43680555555555545</v>
      </c>
      <c r="F49" s="34"/>
      <c r="G49" s="41"/>
      <c r="H49" s="132">
        <v>0.005544212962962963</v>
      </c>
      <c r="I49" s="42">
        <f>SUM(I46+H49)</f>
        <v>0.45126597222222226</v>
      </c>
      <c r="J49" s="43"/>
    </row>
    <row r="50" spans="1:10" ht="16.5" thickBot="1">
      <c r="A50" s="44"/>
      <c r="B50" s="45"/>
      <c r="C50" s="46"/>
      <c r="D50" s="65"/>
      <c r="E50" s="66"/>
      <c r="F50" s="82"/>
      <c r="G50" s="46"/>
      <c r="H50" s="65"/>
      <c r="I50" s="66"/>
      <c r="J50" s="82"/>
    </row>
    <row r="51" spans="1:10" ht="16.5" thickBot="1">
      <c r="A51" s="150" t="s">
        <v>5</v>
      </c>
      <c r="B51" s="151"/>
      <c r="C51" s="15" t="s">
        <v>0</v>
      </c>
      <c r="D51" s="16" t="s">
        <v>1</v>
      </c>
      <c r="E51" s="16" t="s">
        <v>33</v>
      </c>
      <c r="F51" s="100" t="s">
        <v>34</v>
      </c>
      <c r="G51" s="15" t="s">
        <v>0</v>
      </c>
      <c r="H51" s="16" t="s">
        <v>1</v>
      </c>
      <c r="I51" s="16" t="s">
        <v>33</v>
      </c>
      <c r="J51" s="17" t="s">
        <v>34</v>
      </c>
    </row>
    <row r="52" spans="1:10" ht="15.75">
      <c r="A52" s="67" t="s">
        <v>10</v>
      </c>
      <c r="B52" s="83" t="s">
        <v>11</v>
      </c>
      <c r="C52" s="20">
        <v>2.71</v>
      </c>
      <c r="D52" s="21">
        <v>0.02152777777777778</v>
      </c>
      <c r="E52" s="49">
        <f>SUM(E49+D52)</f>
        <v>0.4583333333333332</v>
      </c>
      <c r="F52" s="101">
        <f>SUM(D52/C52)</f>
        <v>0.007943829438294385</v>
      </c>
      <c r="G52" s="128">
        <v>2.61</v>
      </c>
      <c r="H52" s="129">
        <v>0.025625925925925927</v>
      </c>
      <c r="I52" s="144">
        <f>SUM(I49+H52)</f>
        <v>0.4768918981481482</v>
      </c>
      <c r="J52" s="23">
        <f>SUM(H52/G52)</f>
        <v>0.009818362423726409</v>
      </c>
    </row>
    <row r="53" spans="1:10" ht="15.75">
      <c r="A53" s="24" t="s">
        <v>11</v>
      </c>
      <c r="B53" s="50" t="s">
        <v>12</v>
      </c>
      <c r="C53" s="26">
        <v>3.34</v>
      </c>
      <c r="D53" s="27">
        <v>0.027083333333333334</v>
      </c>
      <c r="E53" s="51">
        <f>SUM(E52+D53)</f>
        <v>0.48541666666666655</v>
      </c>
      <c r="F53" s="102">
        <f>SUM(D53/C53)</f>
        <v>0.008108782435129741</v>
      </c>
      <c r="G53" s="119">
        <v>3.34</v>
      </c>
      <c r="H53" s="120">
        <v>0.03790358796296296</v>
      </c>
      <c r="I53" s="51">
        <f>SUM(I52+H53)</f>
        <v>0.5147954861111111</v>
      </c>
      <c r="J53" s="29">
        <f>SUM(H53/G53)</f>
        <v>0.01134837962962963</v>
      </c>
    </row>
    <row r="54" spans="1:10" ht="16.5" thickBot="1">
      <c r="A54" s="30" t="s">
        <v>13</v>
      </c>
      <c r="B54" s="53" t="s">
        <v>14</v>
      </c>
      <c r="C54" s="32">
        <v>3.21</v>
      </c>
      <c r="D54" s="33">
        <v>0.025694444444444447</v>
      </c>
      <c r="E54" s="42">
        <f>SUM(E53+D54)</f>
        <v>0.511111111111111</v>
      </c>
      <c r="F54" s="103">
        <f>SUM(D54/C54)</f>
        <v>0.008004499826929735</v>
      </c>
      <c r="G54" s="131">
        <v>3.24</v>
      </c>
      <c r="H54" s="132">
        <v>0.037492245370370374</v>
      </c>
      <c r="I54" s="42">
        <f>SUM(I53+H54)</f>
        <v>0.5522877314814815</v>
      </c>
      <c r="J54" s="35">
        <f>SUM(H54/G54)</f>
        <v>0.011571680669867399</v>
      </c>
    </row>
    <row r="55" spans="1:10" ht="15.75">
      <c r="A55" s="155"/>
      <c r="B55" s="55" t="s">
        <v>21</v>
      </c>
      <c r="C55" s="75">
        <f>SUM(C52:C54)</f>
        <v>9.26</v>
      </c>
      <c r="D55" s="99">
        <f>SUM(D52:D54)</f>
        <v>0.07430555555555557</v>
      </c>
      <c r="E55" s="57"/>
      <c r="F55" s="106">
        <f>SUM(D55/C55)</f>
        <v>0.008024358051355894</v>
      </c>
      <c r="G55" s="75">
        <f>SUM(G52:G54)</f>
        <v>9.19</v>
      </c>
      <c r="H55" s="99">
        <f>SUM(H52:H54)</f>
        <v>0.10102175925925927</v>
      </c>
      <c r="I55" s="57"/>
      <c r="J55" s="58">
        <f>SUM(H55/G55)</f>
        <v>0.010992574456937897</v>
      </c>
    </row>
    <row r="56" spans="1:10" ht="15.75">
      <c r="A56" s="156"/>
      <c r="B56" s="59" t="s">
        <v>51</v>
      </c>
      <c r="C56" s="90">
        <f>SUM(C48+C55)</f>
        <v>59.33999999999999</v>
      </c>
      <c r="D56" s="61"/>
      <c r="E56" s="61">
        <f>SUM(E54)</f>
        <v>0.511111111111111</v>
      </c>
      <c r="F56" s="104">
        <f>SUM(E56/C56)</f>
        <v>0.008613264427217915</v>
      </c>
      <c r="G56" s="77">
        <f>SUM(G48+G55)</f>
        <v>59.41999999999999</v>
      </c>
      <c r="H56" s="78"/>
      <c r="I56" s="78">
        <f>SUM(I54)</f>
        <v>0.5522877314814815</v>
      </c>
      <c r="J56" s="79">
        <f>SUM(I56/G56)</f>
        <v>0.009294643747584678</v>
      </c>
    </row>
    <row r="57" spans="1:10" ht="16.5" thickBot="1">
      <c r="A57" s="157"/>
      <c r="B57" s="62" t="s">
        <v>29</v>
      </c>
      <c r="C57" s="41"/>
      <c r="D57" s="81">
        <v>0.003472222222222222</v>
      </c>
      <c r="E57" s="42">
        <f>SUM(E54+D57)</f>
        <v>0.5145833333333332</v>
      </c>
      <c r="F57" s="34"/>
      <c r="G57" s="41"/>
      <c r="H57" s="132">
        <v>0.0077787037037037035</v>
      </c>
      <c r="I57" s="42">
        <f>SUM(I54+H57)</f>
        <v>0.5600664351851852</v>
      </c>
      <c r="J57" s="43"/>
    </row>
    <row r="58" spans="1:3" ht="16.5" thickBot="1">
      <c r="A58" s="91"/>
      <c r="B58" s="92"/>
      <c r="C58" s="45"/>
    </row>
    <row r="59" spans="1:10" ht="16.5" thickBot="1">
      <c r="A59" s="150" t="s">
        <v>53</v>
      </c>
      <c r="B59" s="151"/>
      <c r="C59" s="15" t="s">
        <v>0</v>
      </c>
      <c r="D59" s="16" t="s">
        <v>1</v>
      </c>
      <c r="E59" s="16" t="s">
        <v>33</v>
      </c>
      <c r="F59" s="100" t="s">
        <v>34</v>
      </c>
      <c r="G59" s="15" t="s">
        <v>0</v>
      </c>
      <c r="H59" s="16" t="s">
        <v>1</v>
      </c>
      <c r="I59" s="16" t="s">
        <v>33</v>
      </c>
      <c r="J59" s="17" t="s">
        <v>34</v>
      </c>
    </row>
    <row r="60" spans="1:10" ht="15.75">
      <c r="A60" s="67" t="s">
        <v>14</v>
      </c>
      <c r="B60" s="83" t="s">
        <v>15</v>
      </c>
      <c r="C60" s="20">
        <v>3.25</v>
      </c>
      <c r="D60" s="21">
        <v>0.030555555555555555</v>
      </c>
      <c r="E60" s="49">
        <f>SUM(E57+D60)</f>
        <v>0.5451388888888887</v>
      </c>
      <c r="F60" s="101">
        <f>SUM(D60/C60)</f>
        <v>0.009401709401709401</v>
      </c>
      <c r="G60" s="128">
        <v>3.26</v>
      </c>
      <c r="H60" s="145">
        <v>0.0427699074074074</v>
      </c>
      <c r="I60" s="49">
        <f>SUM(I57+H60)</f>
        <v>0.6028363425925926</v>
      </c>
      <c r="J60" s="23">
        <f>SUM(H60/G60)</f>
        <v>0.013119603499204725</v>
      </c>
    </row>
    <row r="61" spans="1:10" ht="15.75">
      <c r="A61" s="24" t="s">
        <v>15</v>
      </c>
      <c r="B61" s="50" t="s">
        <v>12</v>
      </c>
      <c r="C61" s="26">
        <v>4.23</v>
      </c>
      <c r="D61" s="27">
        <v>0.034722222222222224</v>
      </c>
      <c r="E61" s="51">
        <f>SUM(E60+D61)</f>
        <v>0.5798611111111109</v>
      </c>
      <c r="F61" s="102">
        <f>SUM(D61/C61)</f>
        <v>0.00820856317310218</v>
      </c>
      <c r="G61" s="117">
        <v>4.24</v>
      </c>
      <c r="H61" s="116">
        <v>0.04877835648148148</v>
      </c>
      <c r="I61" s="51">
        <f>SUM(I60+H61)</f>
        <v>0.651614699074074</v>
      </c>
      <c r="J61" s="29">
        <f>SUM(H61/G61)</f>
        <v>0.011504329358839972</v>
      </c>
    </row>
    <row r="62" spans="1:10" ht="16.5" thickBot="1">
      <c r="A62" s="30" t="s">
        <v>12</v>
      </c>
      <c r="B62" s="53" t="s">
        <v>54</v>
      </c>
      <c r="C62" s="32">
        <v>3.34</v>
      </c>
      <c r="D62" s="33">
        <v>0.029861111111111113</v>
      </c>
      <c r="E62" s="42">
        <f>SUM(E61+D62)</f>
        <v>0.609722222222222</v>
      </c>
      <c r="F62" s="103">
        <f>SUM(D62/C62)</f>
        <v>0.008940452428476381</v>
      </c>
      <c r="G62" s="131">
        <v>3.36</v>
      </c>
      <c r="H62" s="132">
        <v>0.039026273148148154</v>
      </c>
      <c r="I62" s="42">
        <f>SUM(I61+H62)</f>
        <v>0.6906409722222221</v>
      </c>
      <c r="J62" s="35">
        <f>SUM(H62/G62)</f>
        <v>0.011614962246472665</v>
      </c>
    </row>
    <row r="63" spans="1:10" ht="15.75">
      <c r="A63" s="155"/>
      <c r="B63" s="55" t="s">
        <v>21</v>
      </c>
      <c r="C63" s="75">
        <f>SUM(C60:C62)</f>
        <v>10.82</v>
      </c>
      <c r="D63" s="99">
        <f>SUM(D60:D62)</f>
        <v>0.0951388888888889</v>
      </c>
      <c r="E63" s="57"/>
      <c r="F63" s="106">
        <f>SUM(D63/C63)</f>
        <v>0.008792873279934279</v>
      </c>
      <c r="G63" s="75">
        <f>SUM(G60:G62)</f>
        <v>10.86</v>
      </c>
      <c r="H63" s="99">
        <f>SUM(H60:H62)</f>
        <v>0.13057453703703703</v>
      </c>
      <c r="I63" s="57"/>
      <c r="J63" s="58">
        <f>SUM(H63/G63)</f>
        <v>0.012023438032876338</v>
      </c>
    </row>
    <row r="64" spans="1:10" ht="15.75">
      <c r="A64" s="156"/>
      <c r="B64" s="59" t="s">
        <v>51</v>
      </c>
      <c r="C64" s="90">
        <f>SUM(C56+C63)</f>
        <v>70.16</v>
      </c>
      <c r="D64" s="61"/>
      <c r="E64" s="61">
        <f>SUM(E62)</f>
        <v>0.609722222222222</v>
      </c>
      <c r="F64" s="104">
        <f>SUM(E64/C64)</f>
        <v>0.008690453566451284</v>
      </c>
      <c r="G64" s="77">
        <f>SUM(G56+G63)</f>
        <v>70.27999999999999</v>
      </c>
      <c r="H64" s="78"/>
      <c r="I64" s="78">
        <f>SUM(I62)</f>
        <v>0.6906409722222221</v>
      </c>
      <c r="J64" s="79">
        <f>SUM(I64/G64)</f>
        <v>0.00982699163662809</v>
      </c>
    </row>
    <row r="65" spans="1:10" ht="16.5" thickBot="1">
      <c r="A65" s="157"/>
      <c r="B65" s="62" t="s">
        <v>29</v>
      </c>
      <c r="C65" s="41"/>
      <c r="D65" s="81">
        <v>0.003472222222222222</v>
      </c>
      <c r="E65" s="42">
        <f>SUM(E62+D65)</f>
        <v>0.6131944444444443</v>
      </c>
      <c r="F65" s="34"/>
      <c r="G65" s="41"/>
      <c r="H65" s="132">
        <v>0.005695833333333333</v>
      </c>
      <c r="I65" s="42">
        <f>SUM(I62+H65)</f>
        <v>0.6963368055555554</v>
      </c>
      <c r="J65" s="43"/>
    </row>
    <row r="66" spans="1:2" ht="16.5" thickBot="1">
      <c r="A66" s="44"/>
      <c r="B66" s="45"/>
    </row>
    <row r="67" spans="1:10" ht="16.5" thickBot="1">
      <c r="A67" s="150" t="s">
        <v>52</v>
      </c>
      <c r="B67" s="151"/>
      <c r="C67" s="15" t="s">
        <v>0</v>
      </c>
      <c r="D67" s="16" t="s">
        <v>1</v>
      </c>
      <c r="E67" s="16" t="s">
        <v>33</v>
      </c>
      <c r="F67" s="100" t="s">
        <v>34</v>
      </c>
      <c r="G67" s="15" t="s">
        <v>0</v>
      </c>
      <c r="H67" s="16" t="s">
        <v>1</v>
      </c>
      <c r="I67" s="16" t="s">
        <v>33</v>
      </c>
      <c r="J67" s="17" t="s">
        <v>34</v>
      </c>
    </row>
    <row r="68" spans="1:10" ht="15.75">
      <c r="A68" s="67" t="s">
        <v>54</v>
      </c>
      <c r="B68" s="83" t="s">
        <v>13</v>
      </c>
      <c r="C68" s="20">
        <v>4.4</v>
      </c>
      <c r="D68" s="21">
        <v>0.0375</v>
      </c>
      <c r="E68" s="49">
        <f>SUM(E65+D68)</f>
        <v>0.6506944444444442</v>
      </c>
      <c r="F68" s="101">
        <f>SUM(D68/C68)</f>
        <v>0.008522727272727272</v>
      </c>
      <c r="G68" s="128">
        <v>4.45</v>
      </c>
      <c r="H68" s="133">
        <v>0.045947916666666665</v>
      </c>
      <c r="I68" s="49">
        <f>SUM(I65+H68)</f>
        <v>0.7422847222222221</v>
      </c>
      <c r="J68" s="23">
        <f>SUM(H68/G68)</f>
        <v>0.010325374531835204</v>
      </c>
    </row>
    <row r="69" spans="1:10" ht="15.75">
      <c r="A69" s="24" t="s">
        <v>12</v>
      </c>
      <c r="B69" s="50" t="s">
        <v>12</v>
      </c>
      <c r="C69" s="26">
        <v>2.72</v>
      </c>
      <c r="D69" s="27">
        <v>0.03680555555555556</v>
      </c>
      <c r="E69" s="51">
        <f>SUM(E68+D69)</f>
        <v>0.6874999999999998</v>
      </c>
      <c r="F69" s="102">
        <f>SUM(D69/C69)</f>
        <v>0.013531454248366012</v>
      </c>
      <c r="G69" s="117">
        <v>2.75</v>
      </c>
      <c r="H69" s="116">
        <v>0.045409375</v>
      </c>
      <c r="I69" s="51">
        <f>SUM(I68+H69)</f>
        <v>0.7876940972222221</v>
      </c>
      <c r="J69" s="29">
        <f>SUM(H69/G69)</f>
        <v>0.0165125</v>
      </c>
    </row>
    <row r="70" spans="1:10" ht="16.5" thickBot="1">
      <c r="A70" s="30" t="s">
        <v>12</v>
      </c>
      <c r="B70" s="53" t="s">
        <v>55</v>
      </c>
      <c r="C70" s="32">
        <v>3.43</v>
      </c>
      <c r="D70" s="33">
        <v>0.02638888888888889</v>
      </c>
      <c r="E70" s="42">
        <f>SUM(E69+D70)</f>
        <v>0.7138888888888887</v>
      </c>
      <c r="F70" s="103">
        <f>SUM(D70/C70)</f>
        <v>0.007693553611920959</v>
      </c>
      <c r="G70" s="131">
        <v>3.43</v>
      </c>
      <c r="H70" s="146">
        <v>0.04269675925925926</v>
      </c>
      <c r="I70" s="42">
        <f>SUM(I69+H70)</f>
        <v>0.8303908564814814</v>
      </c>
      <c r="J70" s="35">
        <f>SUM(H70/G70)</f>
        <v>0.01244803476946334</v>
      </c>
    </row>
    <row r="71" spans="1:10" ht="15.75">
      <c r="A71" s="155"/>
      <c r="B71" s="55" t="s">
        <v>21</v>
      </c>
      <c r="C71" s="75">
        <f>SUM(C68:C70)</f>
        <v>10.55</v>
      </c>
      <c r="D71" s="99">
        <f>SUM(D68:D70)</f>
        <v>0.10069444444444445</v>
      </c>
      <c r="E71" s="57"/>
      <c r="F71" s="106">
        <f>SUM(D71/C71)</f>
        <v>0.00954449710373881</v>
      </c>
      <c r="G71" s="75">
        <f>SUM(G68:G70)</f>
        <v>10.63</v>
      </c>
      <c r="H71" s="99">
        <f>SUM(H68:H70)</f>
        <v>0.13405405092592593</v>
      </c>
      <c r="I71" s="57"/>
      <c r="J71" s="58">
        <f>SUM(H71/G71)</f>
        <v>0.012610917302533012</v>
      </c>
    </row>
    <row r="72" spans="1:10" ht="15.75">
      <c r="A72" s="156"/>
      <c r="B72" s="59" t="s">
        <v>51</v>
      </c>
      <c r="C72" s="90">
        <f>SUM(C64+C71)</f>
        <v>80.71</v>
      </c>
      <c r="D72" s="61"/>
      <c r="E72" s="61">
        <f>SUM(E70)</f>
        <v>0.7138888888888887</v>
      </c>
      <c r="F72" s="104">
        <f>SUM(E72/C72)</f>
        <v>0.008845110753176667</v>
      </c>
      <c r="G72" s="77">
        <f>SUM(G64+G71)</f>
        <v>80.90999999999998</v>
      </c>
      <c r="H72" s="78"/>
      <c r="I72" s="78">
        <f>SUM(I70)</f>
        <v>0.8303908564814814</v>
      </c>
      <c r="J72" s="79">
        <f>SUM(I72/G72)</f>
        <v>0.01026314246052999</v>
      </c>
    </row>
    <row r="73" spans="1:10" ht="16.5" thickBot="1">
      <c r="A73" s="157"/>
      <c r="B73" s="62" t="s">
        <v>29</v>
      </c>
      <c r="C73" s="41"/>
      <c r="D73" s="81">
        <v>0.003472222222222222</v>
      </c>
      <c r="E73" s="42">
        <f>SUM(E70+D73)</f>
        <v>0.7173611111111109</v>
      </c>
      <c r="F73" s="34"/>
      <c r="G73" s="41"/>
      <c r="H73" s="33">
        <v>0.030833333333333334</v>
      </c>
      <c r="I73" s="42">
        <f>SUM(I70+H73)</f>
        <v>0.8612241898148147</v>
      </c>
      <c r="J73" s="43"/>
    </row>
    <row r="74" spans="1:2" ht="16.5" thickBot="1">
      <c r="A74" s="44"/>
      <c r="B74" s="45"/>
    </row>
    <row r="75" spans="1:10" ht="16.5" thickBot="1">
      <c r="A75" s="150" t="s">
        <v>16</v>
      </c>
      <c r="B75" s="151"/>
      <c r="C75" s="15" t="s">
        <v>0</v>
      </c>
      <c r="D75" s="16" t="s">
        <v>1</v>
      </c>
      <c r="E75" s="16" t="s">
        <v>33</v>
      </c>
      <c r="F75" s="100" t="s">
        <v>34</v>
      </c>
      <c r="G75" s="15" t="s">
        <v>0</v>
      </c>
      <c r="H75" s="16" t="s">
        <v>1</v>
      </c>
      <c r="I75" s="16" t="s">
        <v>33</v>
      </c>
      <c r="J75" s="17" t="s">
        <v>34</v>
      </c>
    </row>
    <row r="76" spans="1:10" ht="15.75">
      <c r="A76" s="67" t="s">
        <v>22</v>
      </c>
      <c r="B76" s="83" t="s">
        <v>12</v>
      </c>
      <c r="C76" s="20">
        <v>3.01</v>
      </c>
      <c r="D76" s="21">
        <v>0.036111111111111115</v>
      </c>
      <c r="E76" s="49">
        <f>SUM(E73+D76)</f>
        <v>0.753472222222222</v>
      </c>
      <c r="F76" s="101">
        <f>SUM(D76/C76)</f>
        <v>0.011997046880767814</v>
      </c>
      <c r="G76" s="20"/>
      <c r="H76" s="21"/>
      <c r="I76" s="49"/>
      <c r="J76" s="23"/>
    </row>
    <row r="77" spans="1:10" ht="15.75">
      <c r="A77" s="24" t="s">
        <v>12</v>
      </c>
      <c r="B77" s="50" t="s">
        <v>23</v>
      </c>
      <c r="C77" s="26">
        <v>3.48</v>
      </c>
      <c r="D77" s="27">
        <v>0.03888888888888889</v>
      </c>
      <c r="E77" s="51">
        <f>SUM(E76+D77)</f>
        <v>0.7923611111111108</v>
      </c>
      <c r="F77" s="102">
        <f>SUM(D77/C77)</f>
        <v>0.011174968071519796</v>
      </c>
      <c r="G77" s="26"/>
      <c r="H77" s="27"/>
      <c r="I77" s="51"/>
      <c r="J77" s="29"/>
    </row>
    <row r="78" spans="1:10" ht="16.5" thickBot="1">
      <c r="A78" s="30" t="s">
        <v>23</v>
      </c>
      <c r="B78" s="53" t="s">
        <v>24</v>
      </c>
      <c r="C78" s="32">
        <v>1.09</v>
      </c>
      <c r="D78" s="81">
        <v>0.008333333333333333</v>
      </c>
      <c r="E78" s="42">
        <f>SUM(E77+D78)</f>
        <v>0.8006944444444442</v>
      </c>
      <c r="F78" s="103">
        <f>SUM(D78/C78)</f>
        <v>0.0076452599388379195</v>
      </c>
      <c r="G78" s="32"/>
      <c r="H78" s="81"/>
      <c r="I78" s="42"/>
      <c r="J78" s="35"/>
    </row>
    <row r="79" spans="1:10" ht="15.75">
      <c r="A79" s="155"/>
      <c r="B79" s="55" t="s">
        <v>21</v>
      </c>
      <c r="C79" s="75">
        <f>SUM(C76:C78)</f>
        <v>7.58</v>
      </c>
      <c r="D79" s="99">
        <f>SUM(D76:D78)</f>
        <v>0.08333333333333334</v>
      </c>
      <c r="E79" s="57"/>
      <c r="F79" s="106">
        <f>SUM(D79/C79)</f>
        <v>0.010993843447669306</v>
      </c>
      <c r="G79" s="75"/>
      <c r="H79" s="57"/>
      <c r="I79" s="57"/>
      <c r="J79" s="58"/>
    </row>
    <row r="80" spans="1:10" ht="15.75">
      <c r="A80" s="156"/>
      <c r="B80" s="59" t="s">
        <v>51</v>
      </c>
      <c r="C80" s="90">
        <f>SUM(C72+C79)</f>
        <v>88.28999999999999</v>
      </c>
      <c r="D80" s="61"/>
      <c r="E80" s="61">
        <f>SUM(E78)</f>
        <v>0.8006944444444442</v>
      </c>
      <c r="F80" s="104">
        <f>SUM(E80/C80)</f>
        <v>0.009068914310164733</v>
      </c>
      <c r="G80" s="77"/>
      <c r="H80" s="78"/>
      <c r="I80" s="78"/>
      <c r="J80" s="79"/>
    </row>
    <row r="81" spans="1:10" ht="16.5" thickBot="1">
      <c r="A81" s="157"/>
      <c r="B81" s="62" t="s">
        <v>29</v>
      </c>
      <c r="C81" s="41"/>
      <c r="D81" s="81">
        <v>0</v>
      </c>
      <c r="E81" s="42">
        <f>SUM(E78+D81)</f>
        <v>0.8006944444444442</v>
      </c>
      <c r="F81" s="34"/>
      <c r="G81" s="41"/>
      <c r="H81" s="81"/>
      <c r="I81" s="42"/>
      <c r="J81" s="43"/>
    </row>
    <row r="82" spans="1:2" ht="16.5" thickBot="1">
      <c r="A82" s="44"/>
      <c r="B82" s="45"/>
    </row>
    <row r="83" spans="1:10" ht="16.5" thickBot="1">
      <c r="A83" s="150" t="s">
        <v>17</v>
      </c>
      <c r="B83" s="151"/>
      <c r="C83" s="15" t="s">
        <v>0</v>
      </c>
      <c r="D83" s="16" t="s">
        <v>1</v>
      </c>
      <c r="E83" s="16" t="s">
        <v>33</v>
      </c>
      <c r="F83" s="100" t="s">
        <v>34</v>
      </c>
      <c r="G83" s="15" t="s">
        <v>0</v>
      </c>
      <c r="H83" s="16" t="s">
        <v>1</v>
      </c>
      <c r="I83" s="16" t="s">
        <v>33</v>
      </c>
      <c r="J83" s="17" t="s">
        <v>34</v>
      </c>
    </row>
    <row r="84" spans="1:10" ht="15.75">
      <c r="A84" s="67" t="s">
        <v>25</v>
      </c>
      <c r="B84" s="83" t="s">
        <v>26</v>
      </c>
      <c r="C84" s="20">
        <v>3.2</v>
      </c>
      <c r="D84" s="21">
        <v>0.0375</v>
      </c>
      <c r="E84" s="49">
        <f>SUM(E81+D84)</f>
        <v>0.8381944444444441</v>
      </c>
      <c r="F84" s="101">
        <f>SUM(D84/C84)</f>
        <v>0.011718749999999998</v>
      </c>
      <c r="G84" s="20"/>
      <c r="H84" s="21"/>
      <c r="I84" s="49"/>
      <c r="J84" s="23"/>
    </row>
    <row r="85" spans="1:10" ht="15.75">
      <c r="A85" s="24" t="s">
        <v>26</v>
      </c>
      <c r="B85" s="50" t="s">
        <v>27</v>
      </c>
      <c r="C85" s="26">
        <v>2.67</v>
      </c>
      <c r="D85" s="27">
        <v>0.018055555555555557</v>
      </c>
      <c r="E85" s="51">
        <f>SUM(E84+D85)</f>
        <v>0.8562499999999997</v>
      </c>
      <c r="F85" s="102">
        <f>SUM(D85/C85)</f>
        <v>0.006762380357885977</v>
      </c>
      <c r="G85" s="26"/>
      <c r="H85" s="27"/>
      <c r="I85" s="51"/>
      <c r="J85" s="29"/>
    </row>
    <row r="86" spans="1:10" ht="16.5" thickBot="1">
      <c r="A86" s="30" t="s">
        <v>27</v>
      </c>
      <c r="B86" s="53" t="s">
        <v>28</v>
      </c>
      <c r="C86" s="32">
        <v>1.12</v>
      </c>
      <c r="D86" s="81">
        <v>0.008333333333333333</v>
      </c>
      <c r="E86" s="42">
        <f>SUM(E85+D86)</f>
        <v>0.864583333333333</v>
      </c>
      <c r="F86" s="103">
        <f>SUM(D86/C86)</f>
        <v>0.00744047619047619</v>
      </c>
      <c r="G86" s="32"/>
      <c r="H86" s="81"/>
      <c r="I86" s="42"/>
      <c r="J86" s="35"/>
    </row>
    <row r="87" spans="1:10" ht="15.75">
      <c r="A87" s="155"/>
      <c r="B87" s="55" t="s">
        <v>21</v>
      </c>
      <c r="C87" s="75">
        <f>SUM(C84:C86)</f>
        <v>6.99</v>
      </c>
      <c r="D87" s="99">
        <f>SUM(D84:D86)</f>
        <v>0.06388888888888888</v>
      </c>
      <c r="E87" s="57"/>
      <c r="F87" s="106">
        <f>SUM(D87/C87)</f>
        <v>0.00914004132888253</v>
      </c>
      <c r="G87" s="75">
        <v>14.47</v>
      </c>
      <c r="H87" s="99">
        <v>0.28877314814814814</v>
      </c>
      <c r="I87" s="93"/>
      <c r="J87" s="126">
        <f>SUM(H87/G87)</f>
        <v>0.01995667920857969</v>
      </c>
    </row>
    <row r="88" spans="1:10" ht="16.5" thickBot="1">
      <c r="A88" s="157"/>
      <c r="B88" s="94" t="s">
        <v>51</v>
      </c>
      <c r="C88" s="95">
        <f>SUM(C80+C87)</f>
        <v>95.27999999999999</v>
      </c>
      <c r="D88" s="96"/>
      <c r="E88" s="96">
        <f>SUM(E86)</f>
        <v>0.864583333333333</v>
      </c>
      <c r="F88" s="109">
        <f>SUM(E88/C88)</f>
        <v>0.009074132381752028</v>
      </c>
      <c r="G88" s="134">
        <f>SUM(G72+G87)</f>
        <v>95.37999999999998</v>
      </c>
      <c r="H88" s="135"/>
      <c r="I88" s="136">
        <f>SUM(I73+H87)</f>
        <v>1.1499973379629629</v>
      </c>
      <c r="J88" s="137">
        <f>SUM(I88/G88)</f>
        <v>0.012057007108020162</v>
      </c>
    </row>
    <row r="89" spans="1:2" ht="15.75">
      <c r="A89" s="44"/>
      <c r="B89" s="45"/>
    </row>
  </sheetData>
  <sheetProtection/>
  <mergeCells count="21">
    <mergeCell ref="A2:B2"/>
    <mergeCell ref="A87:A88"/>
    <mergeCell ref="C1:F1"/>
    <mergeCell ref="A55:A57"/>
    <mergeCell ref="A59:B59"/>
    <mergeCell ref="A67:B67"/>
    <mergeCell ref="A63:A65"/>
    <mergeCell ref="A71:A73"/>
    <mergeCell ref="A16:A18"/>
    <mergeCell ref="A24:A26"/>
    <mergeCell ref="A75:B75"/>
    <mergeCell ref="G1:J1"/>
    <mergeCell ref="A83:B83"/>
    <mergeCell ref="A3:B3"/>
    <mergeCell ref="A12:B12"/>
    <mergeCell ref="A20:B20"/>
    <mergeCell ref="A28:B28"/>
    <mergeCell ref="A35:B35"/>
    <mergeCell ref="A43:B43"/>
    <mergeCell ref="A51:B51"/>
    <mergeCell ref="A79:A81"/>
  </mergeCells>
  <printOptions/>
  <pageMargins left="0.7086614173228347" right="0.7086614173228347" top="0.36" bottom="0.59" header="0.1968503937007874" footer="0.31496062992125984"/>
  <pageSetup horizontalDpi="200" verticalDpi="200" orientation="landscape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5">
      <selection activeCell="A27" sqref="A27:B27"/>
    </sheetView>
  </sheetViews>
  <sheetFormatPr defaultColWidth="9.140625" defaultRowHeight="15"/>
  <cols>
    <col min="1" max="2" width="9.140625" style="5" customWidth="1"/>
    <col min="3" max="3" width="10.421875" style="5" customWidth="1"/>
    <col min="4" max="4" width="9.140625" style="5" customWidth="1"/>
  </cols>
  <sheetData>
    <row r="1" spans="1:4" ht="15.75" thickBot="1">
      <c r="A1" s="1" t="s">
        <v>59</v>
      </c>
      <c r="B1" s="1" t="s">
        <v>60</v>
      </c>
      <c r="C1" s="1" t="s">
        <v>61</v>
      </c>
      <c r="D1" s="1" t="s">
        <v>34</v>
      </c>
    </row>
    <row r="2" spans="1:4" ht="15.75" thickBot="1">
      <c r="A2" s="2">
        <v>2.18</v>
      </c>
      <c r="B2" s="6">
        <v>0.01437777777777778</v>
      </c>
      <c r="C2" s="7">
        <v>0.01437777777777778</v>
      </c>
      <c r="D2" s="3">
        <v>0.3958333333333333</v>
      </c>
    </row>
    <row r="3" spans="1:4" ht="15.75" thickBot="1">
      <c r="A3" s="2">
        <v>2.21</v>
      </c>
      <c r="B3" s="6">
        <v>0.014211574074074073</v>
      </c>
      <c r="C3" s="7">
        <v>0.028589351851851852</v>
      </c>
      <c r="D3" s="3">
        <v>0.3861111111111111</v>
      </c>
    </row>
    <row r="4" spans="1:4" ht="15.75" thickBot="1">
      <c r="A4" s="2">
        <v>2.73</v>
      </c>
      <c r="B4" s="6">
        <v>0.01745983796296296</v>
      </c>
      <c r="C4" s="4">
        <v>0.04604918981481482</v>
      </c>
      <c r="D4" s="3">
        <v>0.3840277777777778</v>
      </c>
    </row>
    <row r="5" spans="1:4" ht="15.75" thickBot="1">
      <c r="A5" s="2">
        <v>2.6</v>
      </c>
      <c r="B5" s="6">
        <v>0.016675231481481482</v>
      </c>
      <c r="C5" s="4">
        <v>0.0627244212962963</v>
      </c>
      <c r="D5" s="3">
        <v>0.3854166666666667</v>
      </c>
    </row>
    <row r="6" spans="1:4" ht="15.75" thickBot="1">
      <c r="A6" s="2">
        <v>2.44</v>
      </c>
      <c r="B6" s="6">
        <v>0.017871296296296295</v>
      </c>
      <c r="C6" s="4">
        <v>0.0805957175925926</v>
      </c>
      <c r="D6" s="3">
        <v>0.4395833333333334</v>
      </c>
    </row>
    <row r="7" spans="1:4" ht="15.75" thickBot="1">
      <c r="A7" s="2">
        <v>2.25</v>
      </c>
      <c r="B7" s="6">
        <v>0.016464930555555556</v>
      </c>
      <c r="C7" s="4">
        <v>0.09706064814814815</v>
      </c>
      <c r="D7" s="3">
        <v>0.4395833333333334</v>
      </c>
    </row>
    <row r="8" spans="1:4" ht="15.75" thickBot="1">
      <c r="A8" s="2">
        <v>2.37</v>
      </c>
      <c r="B8" s="6">
        <v>0.01762673611111111</v>
      </c>
      <c r="C8" s="4">
        <v>0.11468738425925927</v>
      </c>
      <c r="D8" s="3">
        <v>0.4465277777777778</v>
      </c>
    </row>
    <row r="9" spans="1:4" ht="15.75" thickBot="1">
      <c r="A9" s="2">
        <v>2.23</v>
      </c>
      <c r="B9" s="6">
        <v>0.022533564814814815</v>
      </c>
      <c r="C9" s="4">
        <v>0.1372209490740741</v>
      </c>
      <c r="D9" s="3">
        <v>0.6069444444444444</v>
      </c>
    </row>
    <row r="10" spans="1:4" ht="15.75" thickBot="1">
      <c r="A10" s="2">
        <v>0.02</v>
      </c>
      <c r="B10" s="6">
        <v>0.003523726851851852</v>
      </c>
      <c r="C10" s="4">
        <v>0.14074467592592593</v>
      </c>
      <c r="D10" s="4">
        <v>0.17619212962962963</v>
      </c>
    </row>
    <row r="11" spans="1:4" ht="15.75" thickBot="1">
      <c r="A11" s="2">
        <v>2.17</v>
      </c>
      <c r="B11" s="6">
        <v>0.016684953703703705</v>
      </c>
      <c r="C11" s="4">
        <v>0.1574296296296296</v>
      </c>
      <c r="D11" s="3">
        <v>0.4618055555555556</v>
      </c>
    </row>
    <row r="12" spans="1:4" ht="15.75" thickBot="1">
      <c r="A12" s="2">
        <v>2.91</v>
      </c>
      <c r="B12" s="6">
        <v>0.021836226851851853</v>
      </c>
      <c r="C12" s="4">
        <v>0.1792658564814815</v>
      </c>
      <c r="D12" s="3">
        <v>0.45069444444444445</v>
      </c>
    </row>
    <row r="13" spans="1:4" ht="15.75" thickBot="1">
      <c r="A13" s="2">
        <v>2.74</v>
      </c>
      <c r="B13" s="6">
        <v>0.022826273148148144</v>
      </c>
      <c r="C13" s="4">
        <v>0.20209212962962964</v>
      </c>
      <c r="D13" s="3">
        <v>0.5</v>
      </c>
    </row>
    <row r="14" spans="1:4" ht="15.75" thickBot="1">
      <c r="A14" s="2">
        <v>0.03</v>
      </c>
      <c r="B14" s="6">
        <v>0.0028875</v>
      </c>
      <c r="C14" s="4">
        <v>0.20497962962962965</v>
      </c>
      <c r="D14" s="4">
        <v>0.09625</v>
      </c>
    </row>
    <row r="15" spans="1:10" ht="15.75" thickBot="1">
      <c r="A15" s="2">
        <v>4.5</v>
      </c>
      <c r="B15" s="6">
        <v>0.03613171296296296</v>
      </c>
      <c r="C15" s="4">
        <v>0.2411113425925926</v>
      </c>
      <c r="D15" s="3">
        <v>0.48194444444444445</v>
      </c>
      <c r="J15" s="6">
        <v>0.005544212962962963</v>
      </c>
    </row>
    <row r="16" spans="1:10" ht="15.75" thickBot="1">
      <c r="A16" s="2">
        <v>2.77</v>
      </c>
      <c r="B16" s="6">
        <v>0.023848611111111112</v>
      </c>
      <c r="C16" s="4">
        <v>0.2649599537037037</v>
      </c>
      <c r="D16" s="3">
        <v>0.5166666666666667</v>
      </c>
      <c r="J16" s="6">
        <v>0.025625925925925927</v>
      </c>
    </row>
    <row r="17" spans="1:10" ht="15.75" thickBot="1">
      <c r="A17" s="2">
        <v>0.01</v>
      </c>
      <c r="B17" s="6">
        <v>0.0024010416666666668</v>
      </c>
      <c r="C17" s="4">
        <v>0.26736099537037034</v>
      </c>
      <c r="D17" s="4">
        <v>0.24010416666666667</v>
      </c>
      <c r="J17" s="6">
        <v>0.03790358796296296</v>
      </c>
    </row>
    <row r="18" spans="1:10" ht="15.75" thickBot="1">
      <c r="A18" s="2">
        <v>2.5</v>
      </c>
      <c r="B18" s="6">
        <v>0.028115162037037036</v>
      </c>
      <c r="C18" s="4">
        <v>0.2954761574074074</v>
      </c>
      <c r="D18" s="3">
        <v>0.6749999999999999</v>
      </c>
      <c r="J18" s="6">
        <v>0.037492245370370374</v>
      </c>
    </row>
    <row r="19" spans="1:10" ht="15.75" thickBot="1">
      <c r="A19" s="2">
        <v>1.99</v>
      </c>
      <c r="B19" s="6">
        <v>0.023048611111111107</v>
      </c>
      <c r="C19" s="4">
        <v>0.3185247685185185</v>
      </c>
      <c r="D19" s="3">
        <v>0.6951388888888889</v>
      </c>
      <c r="J19" s="143">
        <f>SUM(J15:J18)</f>
        <v>0.10656597222222222</v>
      </c>
    </row>
    <row r="20" spans="1:4" ht="15.75" thickBot="1">
      <c r="A20" s="2">
        <v>2.12</v>
      </c>
      <c r="B20" s="6">
        <v>0.021699652777777776</v>
      </c>
      <c r="C20" s="4">
        <v>0.3402244212962963</v>
      </c>
      <c r="D20" s="3">
        <v>0.6145833333333334</v>
      </c>
    </row>
    <row r="21" spans="1:4" ht="15.75" thickBot="1">
      <c r="A21" s="2">
        <v>0.01</v>
      </c>
      <c r="B21" s="6">
        <v>0.004123611111111111</v>
      </c>
      <c r="C21" s="4">
        <v>0.34434803240740736</v>
      </c>
      <c r="D21" s="4">
        <v>0.4123611111111111</v>
      </c>
    </row>
    <row r="22" spans="1:4" ht="15.75" thickBot="1">
      <c r="A22" s="2">
        <v>3.17</v>
      </c>
      <c r="B22" s="6">
        <v>0.0324375</v>
      </c>
      <c r="C22" s="4">
        <v>0.3767855324074074</v>
      </c>
      <c r="D22" s="3">
        <v>0.6145833333333334</v>
      </c>
    </row>
    <row r="23" spans="1:7" ht="15.75" thickBot="1">
      <c r="A23" s="2">
        <v>0.55</v>
      </c>
      <c r="B23" s="6">
        <v>0.005830324074074075</v>
      </c>
      <c r="C23" s="4">
        <v>0.3826158564814815</v>
      </c>
      <c r="D23" s="3">
        <v>0.6361111111111112</v>
      </c>
      <c r="F23" s="2">
        <v>0.55</v>
      </c>
      <c r="G23" s="6">
        <v>0.005830324074074075</v>
      </c>
    </row>
    <row r="24" spans="1:7" ht="15.75" thickBot="1">
      <c r="A24" s="2">
        <v>2.18</v>
      </c>
      <c r="B24" s="6">
        <v>0.024401041666666668</v>
      </c>
      <c r="C24" s="4">
        <v>0.4070168981481481</v>
      </c>
      <c r="D24" s="3">
        <v>0.6722222222222222</v>
      </c>
      <c r="F24" s="2">
        <v>2.18</v>
      </c>
      <c r="G24" s="6">
        <v>0.024401041666666668</v>
      </c>
    </row>
    <row r="25" spans="1:11" ht="15.75" thickBot="1">
      <c r="A25" s="2">
        <v>3.62</v>
      </c>
      <c r="B25" s="6">
        <v>0.03870486111111111</v>
      </c>
      <c r="C25" s="4">
        <v>0.4457217592592593</v>
      </c>
      <c r="D25" s="3">
        <v>0.6416666666666667</v>
      </c>
      <c r="F25">
        <v>2.73</v>
      </c>
      <c r="G25" s="8">
        <v>0.030231365740740743</v>
      </c>
      <c r="J25" s="2">
        <v>1.64</v>
      </c>
      <c r="K25" s="6">
        <v>0.02519583333333333</v>
      </c>
    </row>
    <row r="26" spans="1:11" ht="15.75" thickBot="1">
      <c r="A26" s="2">
        <v>0.11</v>
      </c>
      <c r="B26" s="6">
        <v>0.005544212962962963</v>
      </c>
      <c r="C26" s="4">
        <v>0.45126597222222226</v>
      </c>
      <c r="D26" s="4">
        <v>0.05040509259259259</v>
      </c>
      <c r="J26" s="2">
        <v>1.62</v>
      </c>
      <c r="K26" s="6">
        <v>0.017574074074074072</v>
      </c>
    </row>
    <row r="27" spans="1:11" ht="15.75" thickBot="1">
      <c r="A27" s="2">
        <v>2.61</v>
      </c>
      <c r="B27" s="6">
        <v>0.025625925925925927</v>
      </c>
      <c r="C27" s="4">
        <v>0.4768918981481482</v>
      </c>
      <c r="D27" s="3">
        <v>0.5895833333333333</v>
      </c>
      <c r="G27">
        <v>2.73</v>
      </c>
      <c r="H27">
        <v>0.030231365740740743</v>
      </c>
      <c r="J27" s="9">
        <v>3.26</v>
      </c>
      <c r="K27" s="10">
        <v>0.0427699074074074</v>
      </c>
    </row>
    <row r="28" spans="1:4" ht="15.75" thickBot="1">
      <c r="A28" s="2">
        <v>3.34</v>
      </c>
      <c r="B28" s="6">
        <v>0.03790358796296296</v>
      </c>
      <c r="C28" s="4">
        <v>0.5147954861111111</v>
      </c>
      <c r="D28" s="3">
        <v>0.68125</v>
      </c>
    </row>
    <row r="29" spans="1:7" ht="15.75" thickBot="1">
      <c r="A29" s="2">
        <v>3.24</v>
      </c>
      <c r="B29" s="6">
        <v>0.037492245370370374</v>
      </c>
      <c r="C29" s="4">
        <v>0.5522877314814815</v>
      </c>
      <c r="D29" s="3">
        <v>0.6944444444444445</v>
      </c>
      <c r="F29" s="2">
        <v>0.11</v>
      </c>
      <c r="G29" s="6">
        <v>0.005544212962962963</v>
      </c>
    </row>
    <row r="30" spans="1:7" ht="15.75" thickBot="1">
      <c r="A30" s="2">
        <v>0.02</v>
      </c>
      <c r="B30" s="6">
        <v>0.0077787037037037035</v>
      </c>
      <c r="C30" s="4">
        <v>0.5600664351851852</v>
      </c>
      <c r="D30" s="4">
        <v>0.3889351851851852</v>
      </c>
      <c r="F30" s="2">
        <v>2.61</v>
      </c>
      <c r="G30" s="6">
        <v>0.025625925925925927</v>
      </c>
    </row>
    <row r="31" spans="1:7" ht="15.75" thickBot="1">
      <c r="A31" s="2">
        <v>1.64</v>
      </c>
      <c r="B31" s="6">
        <v>0.02519583333333333</v>
      </c>
      <c r="C31" s="4">
        <v>0.5852622685185186</v>
      </c>
      <c r="D31" s="3">
        <v>0.9222222222222222</v>
      </c>
      <c r="F31">
        <v>2.72</v>
      </c>
      <c r="G31" s="8">
        <v>0.03117013888888889</v>
      </c>
    </row>
    <row r="32" spans="1:4" ht="15.75" thickBot="1">
      <c r="A32" s="2">
        <v>1.62</v>
      </c>
      <c r="B32" s="6">
        <v>0.017574074074074072</v>
      </c>
      <c r="C32" s="4">
        <v>0.6028363425925926</v>
      </c>
      <c r="D32" s="3">
        <v>0.6513888888888889</v>
      </c>
    </row>
    <row r="33" spans="1:4" ht="15.75" thickBot="1">
      <c r="A33" s="2">
        <v>4.24</v>
      </c>
      <c r="B33" s="4">
        <v>0.04877835648148148</v>
      </c>
      <c r="C33" s="4">
        <v>0.6516146990740741</v>
      </c>
      <c r="D33" s="3">
        <v>0.6902777777777778</v>
      </c>
    </row>
    <row r="34" spans="1:4" ht="15.75" thickBot="1">
      <c r="A34" s="2">
        <v>3.36</v>
      </c>
      <c r="B34" s="6">
        <v>0.039026273148148154</v>
      </c>
      <c r="C34" s="4">
        <v>0.6906409722222223</v>
      </c>
      <c r="D34" s="3">
        <v>0.6972222222222223</v>
      </c>
    </row>
    <row r="35" spans="1:4" ht="15.75" thickBot="1">
      <c r="A35" s="2">
        <v>0.01</v>
      </c>
      <c r="B35" s="6">
        <v>0.005695833333333333</v>
      </c>
      <c r="C35" s="4">
        <v>0.6963368055555555</v>
      </c>
      <c r="D35" s="4">
        <v>0.5695833333333333</v>
      </c>
    </row>
    <row r="36" spans="1:4" ht="15.75" thickBot="1">
      <c r="A36" s="2">
        <v>4.45</v>
      </c>
      <c r="B36" s="4">
        <v>0.045947916666666665</v>
      </c>
      <c r="C36" s="4">
        <v>0.7422847222222222</v>
      </c>
      <c r="D36" s="3">
        <v>0.6201388888888889</v>
      </c>
    </row>
    <row r="37" spans="1:4" ht="15.75" thickBot="1">
      <c r="A37" s="2">
        <v>2.75</v>
      </c>
      <c r="B37" s="4">
        <v>0.045409375</v>
      </c>
      <c r="C37" s="4">
        <v>0.7876940972222223</v>
      </c>
      <c r="D37" s="3">
        <v>0.9909722222222223</v>
      </c>
    </row>
    <row r="38" spans="1:4" ht="15.75" thickBot="1">
      <c r="A38" s="2">
        <v>3.12</v>
      </c>
      <c r="B38" s="6">
        <v>0.03859606481481482</v>
      </c>
      <c r="C38" s="4">
        <v>0.826290162037037</v>
      </c>
      <c r="D38" s="3">
        <v>0.7423611111111111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2011-06-20T06:15:12Z</cp:lastPrinted>
  <dcterms:created xsi:type="dcterms:W3CDTF">2009-03-04T11:25:37Z</dcterms:created>
  <dcterms:modified xsi:type="dcterms:W3CDTF">2011-06-27T15:05:48Z</dcterms:modified>
  <cp:category/>
  <cp:version/>
  <cp:contentType/>
  <cp:contentStatus/>
</cp:coreProperties>
</file>