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akeland recce 1" sheetId="1" r:id="rId1"/>
  </sheets>
  <definedNames/>
  <calcPr fullCalcOnLoad="1"/>
</workbook>
</file>

<file path=xl/sharedStrings.xml><?xml version="1.0" encoding="utf-8"?>
<sst xmlns="http://schemas.openxmlformats.org/spreadsheetml/2006/main" count="288" uniqueCount="73">
  <si>
    <t>distance</t>
  </si>
  <si>
    <t>time</t>
  </si>
  <si>
    <t>gate</t>
  </si>
  <si>
    <t>Leg Total</t>
  </si>
  <si>
    <t>car park</t>
  </si>
  <si>
    <t>Rest</t>
  </si>
  <si>
    <t>total</t>
  </si>
  <si>
    <t>pace</t>
  </si>
  <si>
    <t>Total</t>
  </si>
  <si>
    <t>sail pass</t>
  </si>
  <si>
    <t>swinburn park</t>
  </si>
  <si>
    <t>wall</t>
  </si>
  <si>
    <t>col</t>
  </si>
  <si>
    <t>haweswater</t>
  </si>
  <si>
    <t>bridge</t>
  </si>
  <si>
    <t>ambleside</t>
  </si>
  <si>
    <t>chapel stile</t>
  </si>
  <si>
    <t xml:space="preserve">chapel stile   </t>
  </si>
  <si>
    <t>tilberthwaite</t>
  </si>
  <si>
    <t xml:space="preserve">tilberthwaite   </t>
  </si>
  <si>
    <t>coniston</t>
  </si>
  <si>
    <t xml:space="preserve">coniston  </t>
  </si>
  <si>
    <t xml:space="preserve">road </t>
  </si>
  <si>
    <t>road</t>
  </si>
  <si>
    <t>seathwaite</t>
  </si>
  <si>
    <t xml:space="preserve">seathwaite  </t>
  </si>
  <si>
    <t>boot</t>
  </si>
  <si>
    <t xml:space="preserve">boot   </t>
  </si>
  <si>
    <t>wooden bridge</t>
  </si>
  <si>
    <t>wasdale head</t>
  </si>
  <si>
    <t>lodge</t>
  </si>
  <si>
    <t>side pine farm</t>
  </si>
  <si>
    <t>deer gate</t>
  </si>
  <si>
    <t>fence stile</t>
  </si>
  <si>
    <t>1st col</t>
  </si>
  <si>
    <t>2nd col</t>
  </si>
  <si>
    <t>buttermere</t>
  </si>
  <si>
    <t xml:space="preserve">buttermere  </t>
  </si>
  <si>
    <t>braithwaite</t>
  </si>
  <si>
    <t xml:space="preserve">braithwaite  </t>
  </si>
  <si>
    <t xml:space="preserve">blencathra </t>
  </si>
  <si>
    <t xml:space="preserve">blencathra  </t>
  </si>
  <si>
    <t xml:space="preserve">dockray </t>
  </si>
  <si>
    <t xml:space="preserve">dockray  </t>
  </si>
  <si>
    <t>dalemain</t>
  </si>
  <si>
    <t xml:space="preserve">dalemain   </t>
  </si>
  <si>
    <t>howtown</t>
  </si>
  <si>
    <t xml:space="preserve">howtown  </t>
  </si>
  <si>
    <t>mardale head</t>
  </si>
  <si>
    <t xml:space="preserve">mardale head  </t>
  </si>
  <si>
    <t xml:space="preserve">kentmere </t>
  </si>
  <si>
    <t xml:space="preserve">kentmere   </t>
  </si>
  <si>
    <t xml:space="preserve">ambleside  </t>
  </si>
  <si>
    <t xml:space="preserve">Lakeland 100 Race </t>
  </si>
  <si>
    <t>sub 30hr plan</t>
  </si>
  <si>
    <t>actual</t>
  </si>
  <si>
    <t xml:space="preserve"> </t>
  </si>
  <si>
    <t>wasdale</t>
  </si>
  <si>
    <t>Coniston to Seathwaite</t>
  </si>
  <si>
    <t>Seathwaite to Eskdale</t>
  </si>
  <si>
    <t>Eskdale to Wasdale Head</t>
  </si>
  <si>
    <t>Wasdale Head to Buttermere</t>
  </si>
  <si>
    <t>Buttermere to Braithwaite</t>
  </si>
  <si>
    <t>Braithwaite to Blencathra</t>
  </si>
  <si>
    <t>Blencathra to Dockray</t>
  </si>
  <si>
    <t>Dockray to Dalemain</t>
  </si>
  <si>
    <t>Dalemain to Howtown</t>
  </si>
  <si>
    <t>Howtown to Mardale Head</t>
  </si>
  <si>
    <t>Mardale Head to Kentmere</t>
  </si>
  <si>
    <t>Kentmere to Ambleside</t>
  </si>
  <si>
    <t>Ambleside to Langdale</t>
  </si>
  <si>
    <t>Langdale to Tilberthwaite</t>
  </si>
  <si>
    <t>Tilberthwaite to Coniston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</si>
</sst>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  <numFmt numFmtId="166" formatCode="[hh]:mm"/>
    <numFmt numFmtId="167" formatCode="0.0"/>
    <numFmt numFmtId="168" formatCode="h:mm"/>
    <numFmt numFmtId="169" formatCode="m:ss"/>
    <numFmt numFmtId="170" formatCode="00\-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45" fontId="8" fillId="0" borderId="16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9" fontId="8" fillId="0" borderId="20" xfId="0" applyNumberFormat="1" applyFont="1" applyFill="1" applyBorder="1" applyAlignment="1">
      <alignment horizontal="center"/>
    </xf>
    <xf numFmtId="45" fontId="8" fillId="0" borderId="21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45" fontId="8" fillId="0" borderId="22" xfId="0" applyNumberFormat="1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45" fontId="8" fillId="0" borderId="11" xfId="0" applyNumberFormat="1" applyFont="1" applyFill="1" applyBorder="1" applyAlignment="1">
      <alignment horizontal="center"/>
    </xf>
    <xf numFmtId="45" fontId="8" fillId="0" borderId="24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5" fontId="8" fillId="0" borderId="10" xfId="0" applyNumberFormat="1" applyFont="1" applyFill="1" applyBorder="1" applyAlignment="1">
      <alignment horizontal="center"/>
    </xf>
    <xf numFmtId="46" fontId="8" fillId="0" borderId="10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46" fontId="8" fillId="0" borderId="17" xfId="0" applyNumberFormat="1" applyFont="1" applyFill="1" applyBorder="1" applyAlignment="1">
      <alignment horizontal="center"/>
    </xf>
    <xf numFmtId="46" fontId="8" fillId="0" borderId="15" xfId="0" applyNumberFormat="1" applyFont="1" applyFill="1" applyBorder="1" applyAlignment="1">
      <alignment horizontal="center"/>
    </xf>
    <xf numFmtId="46" fontId="8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5" fontId="6" fillId="0" borderId="1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5" fontId="6" fillId="0" borderId="1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5" fontId="6" fillId="0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 vertical="center" wrapText="1"/>
    </xf>
    <xf numFmtId="45" fontId="8" fillId="0" borderId="12" xfId="0" applyNumberFormat="1" applyFont="1" applyFill="1" applyBorder="1" applyAlignment="1">
      <alignment horizontal="center"/>
    </xf>
    <xf numFmtId="47" fontId="0" fillId="0" borderId="0" xfId="0" applyNumberFormat="1" applyFill="1" applyAlignment="1">
      <alignment vertical="center" wrapText="1"/>
    </xf>
    <xf numFmtId="2" fontId="6" fillId="0" borderId="30" xfId="0" applyNumberFormat="1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5" fontId="7" fillId="0" borderId="17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26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5" fontId="6" fillId="0" borderId="15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/>
    </xf>
    <xf numFmtId="45" fontId="6" fillId="0" borderId="17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45" fontId="6" fillId="0" borderId="10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45" fontId="8" fillId="0" borderId="23" xfId="0" applyNumberFormat="1" applyFont="1" applyFill="1" applyBorder="1" applyAlignment="1">
      <alignment horizontal="center"/>
    </xf>
    <xf numFmtId="46" fontId="8" fillId="0" borderId="31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45" fontId="6" fillId="0" borderId="25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45" fontId="6" fillId="0" borderId="21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39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2" fontId="5" fillId="33" borderId="44" xfId="0" applyNumberFormat="1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3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/>
    </xf>
    <xf numFmtId="165" fontId="8" fillId="33" borderId="46" xfId="0" applyNumberFormat="1" applyFont="1" applyFill="1" applyBorder="1" applyAlignment="1">
      <alignment horizontal="left" vertical="center"/>
    </xf>
    <xf numFmtId="0" fontId="6" fillId="33" borderId="47" xfId="0" applyFont="1" applyFill="1" applyBorder="1" applyAlignment="1">
      <alignment/>
    </xf>
    <xf numFmtId="165" fontId="8" fillId="33" borderId="27" xfId="0" applyNumberFormat="1" applyFont="1" applyFill="1" applyBorder="1" applyAlignment="1">
      <alignment horizontal="left" vertical="center"/>
    </xf>
    <xf numFmtId="0" fontId="6" fillId="33" borderId="48" xfId="0" applyFont="1" applyFill="1" applyBorder="1" applyAlignment="1">
      <alignment/>
    </xf>
    <xf numFmtId="0" fontId="6" fillId="33" borderId="49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/>
    </xf>
    <xf numFmtId="165" fontId="8" fillId="33" borderId="49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165" fontId="8" fillId="33" borderId="51" xfId="0" applyNumberFormat="1" applyFont="1" applyFill="1" applyBorder="1" applyAlignment="1">
      <alignment horizontal="left" vertical="center"/>
    </xf>
    <xf numFmtId="165" fontId="8" fillId="33" borderId="52" xfId="0" applyNumberFormat="1" applyFont="1" applyFill="1" applyBorder="1" applyAlignment="1">
      <alignment horizontal="left" vertical="center"/>
    </xf>
    <xf numFmtId="165" fontId="8" fillId="33" borderId="53" xfId="0" applyNumberFormat="1" applyFont="1" applyFill="1" applyBorder="1" applyAlignment="1">
      <alignment vertical="center"/>
    </xf>
    <xf numFmtId="0" fontId="5" fillId="33" borderId="2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2" fontId="5" fillId="33" borderId="46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36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57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2" fontId="5" fillId="33" borderId="4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 vertical="center"/>
    </xf>
    <xf numFmtId="0" fontId="6" fillId="33" borderId="60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6" fillId="33" borderId="23" xfId="0" applyFont="1" applyFill="1" applyBorder="1" applyAlignment="1">
      <alignment/>
    </xf>
    <xf numFmtId="0" fontId="6" fillId="33" borderId="62" xfId="0" applyFont="1" applyFill="1" applyBorder="1" applyAlignment="1">
      <alignment/>
    </xf>
    <xf numFmtId="0" fontId="6" fillId="33" borderId="6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7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/>
    </xf>
    <xf numFmtId="0" fontId="5" fillId="33" borderId="45" xfId="0" applyFont="1" applyFill="1" applyBorder="1" applyAlignment="1">
      <alignment horizontal="left"/>
    </xf>
    <xf numFmtId="46" fontId="8" fillId="33" borderId="52" xfId="0" applyNumberFormat="1" applyFont="1" applyFill="1" applyBorder="1" applyAlignment="1">
      <alignment horizontal="left" vertical="center"/>
    </xf>
    <xf numFmtId="2" fontId="5" fillId="33" borderId="45" xfId="0" applyNumberFormat="1" applyFont="1" applyFill="1" applyBorder="1" applyAlignment="1">
      <alignment horizontal="center"/>
    </xf>
    <xf numFmtId="0" fontId="5" fillId="33" borderId="64" xfId="0" applyFont="1" applyFill="1" applyBorder="1" applyAlignment="1">
      <alignment horizontal="left"/>
    </xf>
    <xf numFmtId="0" fontId="6" fillId="33" borderId="3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6" fontId="8" fillId="33" borderId="53" xfId="0" applyNumberFormat="1" applyFont="1" applyFill="1" applyBorder="1" applyAlignment="1">
      <alignment horizontal="left" vertical="center"/>
    </xf>
    <xf numFmtId="164" fontId="5" fillId="33" borderId="4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L84" sqref="L84"/>
    </sheetView>
  </sheetViews>
  <sheetFormatPr defaultColWidth="9.140625" defaultRowHeight="15"/>
  <cols>
    <col min="1" max="1" width="18.8515625" style="72" customWidth="1"/>
    <col min="2" max="2" width="19.57421875" style="73" customWidth="1"/>
    <col min="3" max="3" width="11.8515625" style="73" customWidth="1"/>
    <col min="4" max="4" width="12.8515625" style="73" customWidth="1"/>
    <col min="5" max="5" width="11.7109375" style="73" customWidth="1"/>
    <col min="6" max="6" width="10.7109375" style="73" customWidth="1"/>
    <col min="7" max="7" width="11.8515625" style="74" customWidth="1"/>
    <col min="8" max="8" width="12.8515625" style="73" customWidth="1"/>
    <col min="9" max="9" width="11.7109375" style="73" customWidth="1"/>
    <col min="10" max="10" width="10.7109375" style="73" customWidth="1"/>
    <col min="11" max="16384" width="9.140625" style="41" customWidth="1"/>
  </cols>
  <sheetData>
    <row r="1" spans="1:10" ht="16.5" customHeight="1" thickBot="1">
      <c r="A1" s="97" t="s">
        <v>53</v>
      </c>
      <c r="B1" s="98"/>
      <c r="C1" s="99" t="s">
        <v>54</v>
      </c>
      <c r="D1" s="100"/>
      <c r="E1" s="100"/>
      <c r="F1" s="101"/>
      <c r="G1" s="99" t="s">
        <v>55</v>
      </c>
      <c r="H1" s="100"/>
      <c r="I1" s="100"/>
      <c r="J1" s="101"/>
    </row>
    <row r="2" spans="1:10" ht="6.75" customHeight="1" thickBot="1">
      <c r="A2" s="1"/>
      <c r="B2" s="2"/>
      <c r="C2" s="3"/>
      <c r="D2" s="3"/>
      <c r="E2" s="3"/>
      <c r="F2" s="3"/>
      <c r="G2" s="40"/>
      <c r="H2" s="3"/>
      <c r="I2" s="3"/>
      <c r="J2" s="3"/>
    </row>
    <row r="3" spans="1:10" ht="15.75" thickBot="1">
      <c r="A3" s="102" t="s">
        <v>58</v>
      </c>
      <c r="B3" s="103"/>
      <c r="C3" s="104" t="s">
        <v>0</v>
      </c>
      <c r="D3" s="105" t="s">
        <v>1</v>
      </c>
      <c r="E3" s="105" t="s">
        <v>6</v>
      </c>
      <c r="F3" s="106" t="s">
        <v>7</v>
      </c>
      <c r="G3" s="104" t="s">
        <v>0</v>
      </c>
      <c r="H3" s="105" t="s">
        <v>1</v>
      </c>
      <c r="I3" s="105" t="s">
        <v>6</v>
      </c>
      <c r="J3" s="106" t="s">
        <v>7</v>
      </c>
    </row>
    <row r="4" spans="1:10" ht="15">
      <c r="A4" s="107" t="s">
        <v>21</v>
      </c>
      <c r="B4" s="108" t="s">
        <v>22</v>
      </c>
      <c r="C4" s="42">
        <v>1.63</v>
      </c>
      <c r="D4" s="43">
        <v>0.017361111111111112</v>
      </c>
      <c r="E4" s="32">
        <f>SUM(D4)</f>
        <v>0.017361111111111112</v>
      </c>
      <c r="F4" s="6">
        <f>SUM(D4/C4)</f>
        <v>0.01065098841172461</v>
      </c>
      <c r="G4" s="44">
        <v>1.57</v>
      </c>
      <c r="H4" s="43">
        <v>0.01875</v>
      </c>
      <c r="I4" s="32">
        <f>SUM(H4)</f>
        <v>0.01875</v>
      </c>
      <c r="J4" s="6">
        <f>SUM(H4/G4)</f>
        <v>0.011942675159235668</v>
      </c>
    </row>
    <row r="5" spans="1:10" ht="15">
      <c r="A5" s="109" t="s">
        <v>23</v>
      </c>
      <c r="B5" s="110" t="s">
        <v>12</v>
      </c>
      <c r="C5" s="45">
        <v>3.13</v>
      </c>
      <c r="D5" s="46">
        <v>0.03125</v>
      </c>
      <c r="E5" s="12">
        <f>SUM(E4+D5)</f>
        <v>0.04861111111111111</v>
      </c>
      <c r="F5" s="7">
        <f>SUM(D5/C5)</f>
        <v>0.009984025559105431</v>
      </c>
      <c r="G5" s="47">
        <v>2.97</v>
      </c>
      <c r="H5" s="46">
        <v>0.030162037037037032</v>
      </c>
      <c r="I5" s="12">
        <f>SUM(I4+H5)</f>
        <v>0.04891203703703703</v>
      </c>
      <c r="J5" s="7">
        <f>SUM(H5/G5)</f>
        <v>0.010155568025938394</v>
      </c>
    </row>
    <row r="6" spans="1:10" ht="15.75" thickBot="1">
      <c r="A6" s="111" t="s">
        <v>12</v>
      </c>
      <c r="B6" s="112" t="s">
        <v>24</v>
      </c>
      <c r="C6" s="48">
        <v>2.5</v>
      </c>
      <c r="D6" s="49">
        <v>0.017361111111111112</v>
      </c>
      <c r="E6" s="10">
        <f>SUM(E5+D6)</f>
        <v>0.06597222222222222</v>
      </c>
      <c r="F6" s="23">
        <f>SUM(D6/C6)</f>
        <v>0.006944444444444445</v>
      </c>
      <c r="G6" s="50">
        <v>2.5</v>
      </c>
      <c r="H6" s="49">
        <v>0.018252314814814815</v>
      </c>
      <c r="I6" s="10">
        <f>SUM(I5+H6)</f>
        <v>0.06716435185185185</v>
      </c>
      <c r="J6" s="23">
        <f>SUM(H6/H6)</f>
        <v>1</v>
      </c>
    </row>
    <row r="7" spans="1:10" ht="15">
      <c r="A7" s="113" t="s">
        <v>56</v>
      </c>
      <c r="B7" s="114" t="s">
        <v>3</v>
      </c>
      <c r="C7" s="51">
        <f>SUM(C4:C6)</f>
        <v>7.26</v>
      </c>
      <c r="D7" s="4">
        <f>SUM(D4:D6)</f>
        <v>0.06597222222222222</v>
      </c>
      <c r="E7" s="4"/>
      <c r="F7" s="6">
        <f>SUM(D7/C7)</f>
        <v>0.009087082950719316</v>
      </c>
      <c r="G7" s="51">
        <f>SUM(G4:G6)</f>
        <v>7.04</v>
      </c>
      <c r="H7" s="4">
        <f>SUM(H4:H6)</f>
        <v>0.06716435185185185</v>
      </c>
      <c r="I7" s="4"/>
      <c r="J7" s="6">
        <f>SUM(H7/G7)</f>
        <v>0.009540390888047139</v>
      </c>
    </row>
    <row r="8" spans="1:10" ht="15">
      <c r="A8" s="115"/>
      <c r="B8" s="116"/>
      <c r="C8" s="52">
        <f>SUM(C7)</f>
        <v>7.26</v>
      </c>
      <c r="D8" s="53"/>
      <c r="E8" s="12">
        <f>SUM(E6)</f>
        <v>0.06597222222222222</v>
      </c>
      <c r="F8" s="7">
        <f>SUM(E8/C8)</f>
        <v>0.009087082950719316</v>
      </c>
      <c r="G8" s="52">
        <f>SUM(G7)</f>
        <v>7.04</v>
      </c>
      <c r="H8" s="53"/>
      <c r="I8" s="12">
        <f>SUM(I6)</f>
        <v>0.06716435185185185</v>
      </c>
      <c r="J8" s="7">
        <f>SUM(I8/G8)</f>
        <v>0.009540390888047139</v>
      </c>
    </row>
    <row r="9" spans="1:10" ht="15.75" thickBot="1">
      <c r="A9" s="117"/>
      <c r="B9" s="118" t="s">
        <v>5</v>
      </c>
      <c r="C9" s="54"/>
      <c r="D9" s="55">
        <v>0.0020833333333333333</v>
      </c>
      <c r="E9" s="10">
        <f>SUM(E8+D9)</f>
        <v>0.06805555555555556</v>
      </c>
      <c r="F9" s="11"/>
      <c r="G9" s="14"/>
      <c r="H9" s="55">
        <v>0.001099537037037037</v>
      </c>
      <c r="I9" s="10">
        <f>SUM(I8+H9)</f>
        <v>0.06826388888888889</v>
      </c>
      <c r="J9" s="11"/>
    </row>
    <row r="10" spans="1:10" ht="6" customHeight="1" thickBot="1">
      <c r="A10" s="1"/>
      <c r="B10" s="2"/>
      <c r="C10" s="3"/>
      <c r="D10" s="3"/>
      <c r="E10" s="3"/>
      <c r="F10" s="3"/>
      <c r="G10" s="40"/>
      <c r="H10" s="3"/>
      <c r="I10" s="3"/>
      <c r="J10" s="3"/>
    </row>
    <row r="11" spans="1:10" ht="15.75" thickBot="1">
      <c r="A11" s="102" t="s">
        <v>59</v>
      </c>
      <c r="B11" s="103"/>
      <c r="C11" s="104" t="s">
        <v>0</v>
      </c>
      <c r="D11" s="105" t="s">
        <v>1</v>
      </c>
      <c r="E11" s="105" t="s">
        <v>6</v>
      </c>
      <c r="F11" s="106" t="s">
        <v>7</v>
      </c>
      <c r="G11" s="104" t="s">
        <v>0</v>
      </c>
      <c r="H11" s="105" t="s">
        <v>1</v>
      </c>
      <c r="I11" s="105" t="s">
        <v>6</v>
      </c>
      <c r="J11" s="106" t="s">
        <v>7</v>
      </c>
    </row>
    <row r="12" spans="1:10" ht="15">
      <c r="A12" s="107" t="s">
        <v>25</v>
      </c>
      <c r="B12" s="108" t="s">
        <v>32</v>
      </c>
      <c r="C12" s="42">
        <v>1.37</v>
      </c>
      <c r="D12" s="43">
        <v>0.017361111111111112</v>
      </c>
      <c r="E12" s="4">
        <f>SUM(E9+D12)</f>
        <v>0.08541666666666667</v>
      </c>
      <c r="F12" s="6">
        <f>SUM(D12/C12)</f>
        <v>0.012672343876723438</v>
      </c>
      <c r="G12" s="44">
        <v>1.35</v>
      </c>
      <c r="H12" s="43">
        <v>0.015949074074074074</v>
      </c>
      <c r="I12" s="4">
        <f>SUM(I9+H12)</f>
        <v>0.08421296296296296</v>
      </c>
      <c r="J12" s="6">
        <f>SUM(H12/G12)</f>
        <v>0.011814128943758573</v>
      </c>
    </row>
    <row r="13" spans="1:10" ht="15">
      <c r="A13" s="109" t="s">
        <v>32</v>
      </c>
      <c r="B13" s="110" t="s">
        <v>33</v>
      </c>
      <c r="C13" s="45">
        <v>2.54</v>
      </c>
      <c r="D13" s="46">
        <v>0.027777777777777776</v>
      </c>
      <c r="E13" s="12">
        <f>SUM(E12+D13)</f>
        <v>0.11319444444444444</v>
      </c>
      <c r="F13" s="7">
        <f>SUM(D13/C13)</f>
        <v>0.010936132983377077</v>
      </c>
      <c r="G13" s="47">
        <v>2.5</v>
      </c>
      <c r="H13" s="46">
        <v>0.026504629629629628</v>
      </c>
      <c r="I13" s="12">
        <f>SUM(I12+H13)</f>
        <v>0.11071759259259259</v>
      </c>
      <c r="J13" s="7">
        <f>SUM(H13/G13)</f>
        <v>0.010601851851851852</v>
      </c>
    </row>
    <row r="14" spans="1:10" ht="15.75" thickBot="1">
      <c r="A14" s="111" t="s">
        <v>33</v>
      </c>
      <c r="B14" s="112" t="s">
        <v>26</v>
      </c>
      <c r="C14" s="48">
        <v>3.11</v>
      </c>
      <c r="D14" s="49">
        <v>0.027777777777777776</v>
      </c>
      <c r="E14" s="10">
        <f>SUM(E13+D14)</f>
        <v>0.14097222222222222</v>
      </c>
      <c r="F14" s="23">
        <f>SUM(D14/C14)</f>
        <v>0.008931761343336906</v>
      </c>
      <c r="G14" s="50">
        <v>3.1</v>
      </c>
      <c r="H14" s="49">
        <v>0.028391203703703707</v>
      </c>
      <c r="I14" s="10">
        <f>SUM(I13+H14)</f>
        <v>0.1391087962962963</v>
      </c>
      <c r="J14" s="23">
        <f>SUM(H14/G14)</f>
        <v>0.009158452807646357</v>
      </c>
    </row>
    <row r="15" spans="1:10" ht="15">
      <c r="A15" s="113" t="s">
        <v>56</v>
      </c>
      <c r="B15" s="114" t="s">
        <v>3</v>
      </c>
      <c r="C15" s="51">
        <f>SUM(C12:C14)</f>
        <v>7.02</v>
      </c>
      <c r="D15" s="4">
        <f>SUM(D12:D14)</f>
        <v>0.07291666666666666</v>
      </c>
      <c r="E15" s="4"/>
      <c r="F15" s="6">
        <f>SUM(D15/C15)</f>
        <v>0.010386989553656219</v>
      </c>
      <c r="G15" s="51">
        <f>SUM(G12:G14)</f>
        <v>6.95</v>
      </c>
      <c r="H15" s="4">
        <f>SUM(H12:H14)</f>
        <v>0.07084490740740741</v>
      </c>
      <c r="I15" s="4"/>
      <c r="J15" s="6">
        <f>SUM(H15/G15)</f>
        <v>0.010193511857180922</v>
      </c>
    </row>
    <row r="16" spans="1:10" ht="15">
      <c r="A16" s="115" t="s">
        <v>56</v>
      </c>
      <c r="B16" s="116" t="s">
        <v>8</v>
      </c>
      <c r="C16" s="52">
        <f>SUM(C8+C15)</f>
        <v>14.28</v>
      </c>
      <c r="D16" s="12"/>
      <c r="E16" s="12">
        <f>SUM(E14)</f>
        <v>0.14097222222222222</v>
      </c>
      <c r="F16" s="7">
        <f>SUM(E16/C16)</f>
        <v>0.009872004357298476</v>
      </c>
      <c r="G16" s="52">
        <f>SUM(G8+G15)</f>
        <v>13.99</v>
      </c>
      <c r="H16" s="12"/>
      <c r="I16" s="12">
        <f>SUM(I14)</f>
        <v>0.1391087962962963</v>
      </c>
      <c r="J16" s="7">
        <f>SUM(I16/G16)</f>
        <v>0.009943445053344982</v>
      </c>
    </row>
    <row r="17" spans="1:10" ht="15.75" thickBot="1">
      <c r="A17" s="119"/>
      <c r="B17" s="118" t="s">
        <v>5</v>
      </c>
      <c r="C17" s="14"/>
      <c r="D17" s="9">
        <v>0.003472222222222222</v>
      </c>
      <c r="E17" s="10">
        <f>SUM(E16+D17)</f>
        <v>0.14444444444444443</v>
      </c>
      <c r="F17" s="11"/>
      <c r="G17" s="14"/>
      <c r="H17" s="9">
        <v>0.0016203703703703703</v>
      </c>
      <c r="I17" s="10">
        <f>SUM(I16+H17)</f>
        <v>0.14072916666666668</v>
      </c>
      <c r="J17" s="11"/>
    </row>
    <row r="18" spans="1:10" ht="5.25" customHeight="1" thickBot="1">
      <c r="A18" s="1"/>
      <c r="B18" s="2"/>
      <c r="C18" s="3"/>
      <c r="D18" s="3"/>
      <c r="E18" s="3"/>
      <c r="F18" s="3"/>
      <c r="G18" s="40"/>
      <c r="H18" s="3"/>
      <c r="I18" s="3"/>
      <c r="J18" s="3"/>
    </row>
    <row r="19" spans="1:10" ht="15.75" thickBot="1">
      <c r="A19" s="102" t="s">
        <v>60</v>
      </c>
      <c r="B19" s="103"/>
      <c r="C19" s="104" t="s">
        <v>0</v>
      </c>
      <c r="D19" s="105" t="s">
        <v>1</v>
      </c>
      <c r="E19" s="105" t="s">
        <v>6</v>
      </c>
      <c r="F19" s="106" t="s">
        <v>7</v>
      </c>
      <c r="G19" s="104" t="s">
        <v>0</v>
      </c>
      <c r="H19" s="105" t="s">
        <v>1</v>
      </c>
      <c r="I19" s="105" t="s">
        <v>6</v>
      </c>
      <c r="J19" s="106" t="s">
        <v>7</v>
      </c>
    </row>
    <row r="20" spans="1:10" ht="15">
      <c r="A20" s="107" t="s">
        <v>27</v>
      </c>
      <c r="B20" s="108" t="s">
        <v>28</v>
      </c>
      <c r="C20" s="42">
        <v>2.41</v>
      </c>
      <c r="D20" s="43">
        <v>0.02638888888888889</v>
      </c>
      <c r="E20" s="4">
        <f>SUM(E17+D20)</f>
        <v>0.1708333333333333</v>
      </c>
      <c r="F20" s="6">
        <f>SUM(D20/C20)</f>
        <v>0.01094974642692485</v>
      </c>
      <c r="G20" s="44">
        <v>2.36</v>
      </c>
      <c r="H20" s="43">
        <v>0.027094907407407404</v>
      </c>
      <c r="I20" s="4">
        <f>SUM(I17+H20)</f>
        <v>0.1678240740740741</v>
      </c>
      <c r="J20" s="6">
        <f>SUM(H20/G20)</f>
        <v>0.011480892969240427</v>
      </c>
    </row>
    <row r="21" spans="1:10" ht="15.75" thickBot="1">
      <c r="A21" s="111" t="s">
        <v>28</v>
      </c>
      <c r="B21" s="120" t="s">
        <v>29</v>
      </c>
      <c r="C21" s="48">
        <v>3.11</v>
      </c>
      <c r="D21" s="49">
        <v>0.03125</v>
      </c>
      <c r="E21" s="10">
        <f>SUM(E20+D21)</f>
        <v>0.2020833333333333</v>
      </c>
      <c r="F21" s="23">
        <f>SUM(D21/C21)</f>
        <v>0.01004823151125402</v>
      </c>
      <c r="G21" s="50">
        <v>3.08</v>
      </c>
      <c r="H21" s="49">
        <v>0.02990740740740741</v>
      </c>
      <c r="I21" s="10">
        <f>SUM(I20+H21)</f>
        <v>0.1977314814814815</v>
      </c>
      <c r="J21" s="23">
        <f>SUM(H21/G21)</f>
        <v>0.00971019721019721</v>
      </c>
    </row>
    <row r="22" spans="1:10" ht="15">
      <c r="A22" s="121" t="s">
        <v>56</v>
      </c>
      <c r="B22" s="114" t="s">
        <v>3</v>
      </c>
      <c r="C22" s="51">
        <f>SUM(C20:C21)</f>
        <v>5.52</v>
      </c>
      <c r="D22" s="4">
        <f>SUM(D20:D21)</f>
        <v>0.05763888888888889</v>
      </c>
      <c r="E22" s="4"/>
      <c r="F22" s="56">
        <f>SUM(D22/C22)</f>
        <v>0.010441827697262481</v>
      </c>
      <c r="G22" s="51">
        <f>SUM(G20:G21)</f>
        <v>5.4399999999999995</v>
      </c>
      <c r="H22" s="4">
        <f>SUM(H20:H21)</f>
        <v>0.05700231481481481</v>
      </c>
      <c r="I22" s="4"/>
      <c r="J22" s="56">
        <f>SUM(H22/G22)</f>
        <v>0.010478366693899782</v>
      </c>
    </row>
    <row r="23" spans="1:11" ht="15">
      <c r="A23" s="122" t="s">
        <v>56</v>
      </c>
      <c r="B23" s="116" t="s">
        <v>8</v>
      </c>
      <c r="C23" s="52">
        <f>SUM(C16+C22)</f>
        <v>19.799999999999997</v>
      </c>
      <c r="D23" s="12"/>
      <c r="E23" s="12">
        <f>SUM(E21)</f>
        <v>0.2020833333333333</v>
      </c>
      <c r="F23" s="7">
        <f>SUM(E23/C23)</f>
        <v>0.010206228956228957</v>
      </c>
      <c r="G23" s="52">
        <f>SUM(G16+G22)</f>
        <v>19.43</v>
      </c>
      <c r="H23" s="12"/>
      <c r="I23" s="12">
        <f>SUM(I21)</f>
        <v>0.1977314814814815</v>
      </c>
      <c r="J23" s="7">
        <f>SUM(I23/G23)</f>
        <v>0.010176607384533274</v>
      </c>
      <c r="K23" s="57"/>
    </row>
    <row r="24" spans="1:11" ht="15.75" thickBot="1">
      <c r="A24" s="123"/>
      <c r="B24" s="118" t="s">
        <v>5</v>
      </c>
      <c r="C24" s="14"/>
      <c r="D24" s="9">
        <v>0.003472222222222222</v>
      </c>
      <c r="E24" s="10">
        <f>SUM(E23+D24)</f>
        <v>0.20555555555555552</v>
      </c>
      <c r="F24" s="11"/>
      <c r="G24" s="14"/>
      <c r="H24" s="9">
        <v>0.003310185185185185</v>
      </c>
      <c r="I24" s="10">
        <f>SUM(I23+H24)</f>
        <v>0.2010416666666667</v>
      </c>
      <c r="J24" s="11"/>
      <c r="K24" s="57"/>
    </row>
    <row r="25" spans="1:11" ht="7.5" customHeight="1" thickBot="1">
      <c r="A25" s="1"/>
      <c r="B25" s="2"/>
      <c r="C25" s="3"/>
      <c r="D25" s="3"/>
      <c r="E25" s="3"/>
      <c r="F25" s="3"/>
      <c r="G25" s="40"/>
      <c r="H25" s="3"/>
      <c r="I25" s="3"/>
      <c r="J25" s="3"/>
      <c r="K25" s="57"/>
    </row>
    <row r="26" spans="1:10" ht="15.75" thickBot="1">
      <c r="A26" s="124" t="s">
        <v>61</v>
      </c>
      <c r="B26" s="125"/>
      <c r="C26" s="126" t="s">
        <v>0</v>
      </c>
      <c r="D26" s="127" t="s">
        <v>1</v>
      </c>
      <c r="E26" s="127" t="s">
        <v>6</v>
      </c>
      <c r="F26" s="128" t="s">
        <v>7</v>
      </c>
      <c r="G26" s="126" t="s">
        <v>0</v>
      </c>
      <c r="H26" s="127" t="s">
        <v>1</v>
      </c>
      <c r="I26" s="127" t="s">
        <v>6</v>
      </c>
      <c r="J26" s="128" t="s">
        <v>7</v>
      </c>
    </row>
    <row r="27" spans="1:10" ht="15">
      <c r="A27" s="107" t="s">
        <v>57</v>
      </c>
      <c r="B27" s="129" t="s">
        <v>34</v>
      </c>
      <c r="C27" s="34">
        <v>2.21</v>
      </c>
      <c r="D27" s="26">
        <v>0.03333333333333333</v>
      </c>
      <c r="E27" s="4">
        <f>SUM(E24+D27)</f>
        <v>0.23888888888888885</v>
      </c>
      <c r="F27" s="6">
        <f>SUM(D27/C27)</f>
        <v>0.015082956259426848</v>
      </c>
      <c r="G27" s="34">
        <v>2.22</v>
      </c>
      <c r="H27" s="26">
        <v>0.034305555555555554</v>
      </c>
      <c r="I27" s="4">
        <f>SUM(I24+H27)</f>
        <v>0.23534722222222226</v>
      </c>
      <c r="J27" s="6">
        <f>SUM(H27/G27)</f>
        <v>0.015452952952952952</v>
      </c>
    </row>
    <row r="28" spans="1:10" ht="15">
      <c r="A28" s="130" t="s">
        <v>34</v>
      </c>
      <c r="B28" s="131" t="s">
        <v>35</v>
      </c>
      <c r="C28" s="35">
        <v>1.84</v>
      </c>
      <c r="D28" s="27">
        <v>0.029166666666666664</v>
      </c>
      <c r="E28" s="12">
        <f>SUM(E27+D28)</f>
        <v>0.2680555555555555</v>
      </c>
      <c r="F28" s="7">
        <f>SUM(D28/C28)</f>
        <v>0.015851449275362316</v>
      </c>
      <c r="G28" s="35">
        <v>1.81</v>
      </c>
      <c r="H28" s="27">
        <v>0.02802083333333333</v>
      </c>
      <c r="I28" s="12">
        <f>SUM(I27+H28)</f>
        <v>0.2633680555555556</v>
      </c>
      <c r="J28" s="7">
        <f>SUM(H28/G28)</f>
        <v>0.01548112338858195</v>
      </c>
    </row>
    <row r="29" spans="1:10" ht="15.75" thickBot="1">
      <c r="A29" s="109" t="s">
        <v>35</v>
      </c>
      <c r="B29" s="132" t="s">
        <v>36</v>
      </c>
      <c r="C29" s="8">
        <v>2.92</v>
      </c>
      <c r="D29" s="24">
        <v>0.03125</v>
      </c>
      <c r="E29" s="10">
        <f>SUM(E28+D29)</f>
        <v>0.2993055555555555</v>
      </c>
      <c r="F29" s="23">
        <f>SUM(D29/C29)</f>
        <v>0.010702054794520547</v>
      </c>
      <c r="G29" s="8">
        <v>2.88</v>
      </c>
      <c r="H29" s="24">
        <v>0.03203703703703704</v>
      </c>
      <c r="I29" s="10">
        <f>SUM(I28+H29)</f>
        <v>0.2954050925925926</v>
      </c>
      <c r="J29" s="23">
        <f>SUM(H29/G29)</f>
        <v>0.01112397119341564</v>
      </c>
    </row>
    <row r="30" spans="1:10" ht="15">
      <c r="A30" s="121" t="s">
        <v>56</v>
      </c>
      <c r="B30" s="133" t="s">
        <v>3</v>
      </c>
      <c r="C30" s="51">
        <f>SUM(C27:C29)</f>
        <v>6.97</v>
      </c>
      <c r="D30" s="4">
        <f>SUM(D27:D29)</f>
        <v>0.09375</v>
      </c>
      <c r="E30" s="4"/>
      <c r="F30" s="56">
        <f>SUM(D30/C30)</f>
        <v>0.013450502152080344</v>
      </c>
      <c r="G30" s="51">
        <f>SUM(G27:G29)</f>
        <v>6.91</v>
      </c>
      <c r="H30" s="4">
        <f>SUM(H27:H29)</f>
        <v>0.09436342592592592</v>
      </c>
      <c r="I30" s="4"/>
      <c r="J30" s="56">
        <f>SUM(H30/G30)</f>
        <v>0.013656067427775097</v>
      </c>
    </row>
    <row r="31" spans="1:10" ht="15">
      <c r="A31" s="122" t="s">
        <v>56</v>
      </c>
      <c r="B31" s="134" t="s">
        <v>8</v>
      </c>
      <c r="C31" s="58">
        <f>SUM(C23+C30)</f>
        <v>26.769999999999996</v>
      </c>
      <c r="D31" s="59"/>
      <c r="E31" s="59">
        <f>SUM(E29)</f>
        <v>0.2993055555555555</v>
      </c>
      <c r="F31" s="25">
        <f>SUM(E31/C31)</f>
        <v>0.011180633378989748</v>
      </c>
      <c r="G31" s="58">
        <f>SUM(G23+G30)</f>
        <v>26.34</v>
      </c>
      <c r="H31" s="59"/>
      <c r="I31" s="59">
        <f>SUM(I29)</f>
        <v>0.2954050925925926</v>
      </c>
      <c r="J31" s="25">
        <f>SUM(I31/G31)</f>
        <v>0.011215075648921512</v>
      </c>
    </row>
    <row r="32" spans="1:10" ht="15.75" thickBot="1">
      <c r="A32" s="123"/>
      <c r="B32" s="135" t="s">
        <v>5</v>
      </c>
      <c r="C32" s="14"/>
      <c r="D32" s="9">
        <v>0.003472222222222222</v>
      </c>
      <c r="E32" s="10">
        <f>SUM(E31+D32)</f>
        <v>0.3027777777777777</v>
      </c>
      <c r="F32" s="11"/>
      <c r="G32" s="14"/>
      <c r="H32" s="9">
        <v>0.0030324074074074073</v>
      </c>
      <c r="I32" s="10">
        <f>SUM(I31+H32)</f>
        <v>0.2984375</v>
      </c>
      <c r="J32" s="11"/>
    </row>
    <row r="33" spans="1:10" ht="9" customHeight="1" thickBot="1">
      <c r="A33" s="1"/>
      <c r="B33" s="2"/>
      <c r="C33" s="3"/>
      <c r="D33" s="3"/>
      <c r="E33" s="3"/>
      <c r="F33" s="3"/>
      <c r="G33" s="40"/>
      <c r="H33" s="3"/>
      <c r="I33" s="3"/>
      <c r="J33" s="3"/>
    </row>
    <row r="34" spans="1:10" ht="15.75" thickBot="1">
      <c r="A34" s="124" t="s">
        <v>62</v>
      </c>
      <c r="B34" s="125"/>
      <c r="C34" s="136" t="s">
        <v>0</v>
      </c>
      <c r="D34" s="105" t="s">
        <v>1</v>
      </c>
      <c r="E34" s="105" t="s">
        <v>6</v>
      </c>
      <c r="F34" s="106" t="s">
        <v>7</v>
      </c>
      <c r="G34" s="136" t="s">
        <v>0</v>
      </c>
      <c r="H34" s="105" t="s">
        <v>1</v>
      </c>
      <c r="I34" s="105" t="s">
        <v>6</v>
      </c>
      <c r="J34" s="106" t="s">
        <v>7</v>
      </c>
    </row>
    <row r="35" spans="1:10" ht="15">
      <c r="A35" s="107" t="s">
        <v>37</v>
      </c>
      <c r="B35" s="129" t="s">
        <v>9</v>
      </c>
      <c r="C35" s="34">
        <v>3.48</v>
      </c>
      <c r="D35" s="4">
        <v>0.04513888888888889</v>
      </c>
      <c r="E35" s="5">
        <f>SUM(E32+D35)</f>
        <v>0.3479166666666666</v>
      </c>
      <c r="F35" s="6">
        <f>SUM(D35/C35)</f>
        <v>0.012970945083014048</v>
      </c>
      <c r="G35" s="34">
        <v>3.47</v>
      </c>
      <c r="H35" s="4">
        <v>0.04856481481481482</v>
      </c>
      <c r="I35" s="5">
        <f>SUM(I32+H35)</f>
        <v>0.34700231481481486</v>
      </c>
      <c r="J35" s="6">
        <f>SUM(H35/G35)</f>
        <v>0.013995623865940868</v>
      </c>
    </row>
    <row r="36" spans="1:10" ht="15.75" thickBot="1">
      <c r="A36" s="109" t="s">
        <v>9</v>
      </c>
      <c r="B36" s="132" t="s">
        <v>38</v>
      </c>
      <c r="C36" s="60">
        <v>3.07</v>
      </c>
      <c r="D36" s="21">
        <v>0.03125</v>
      </c>
      <c r="E36" s="19">
        <f>SUM(E35+D36)</f>
        <v>0.3791666666666666</v>
      </c>
      <c r="F36" s="20">
        <f>SUM(D36/C36)</f>
        <v>0.010179153094462542</v>
      </c>
      <c r="G36" s="60">
        <v>2.99</v>
      </c>
      <c r="H36" s="21">
        <v>0.03201388888888889</v>
      </c>
      <c r="I36" s="19">
        <f>SUM(I35+H36)</f>
        <v>0.37901620370370376</v>
      </c>
      <c r="J36" s="20">
        <f>SUM(H36/G36)</f>
        <v>0.010706986250464512</v>
      </c>
    </row>
    <row r="37" spans="1:10" ht="15">
      <c r="A37" s="121" t="s">
        <v>56</v>
      </c>
      <c r="B37" s="133" t="s">
        <v>3</v>
      </c>
      <c r="C37" s="51">
        <f>SUM(C34:C36)</f>
        <v>6.55</v>
      </c>
      <c r="D37" s="4">
        <f>SUM(D34:D36)</f>
        <v>0.0763888888888889</v>
      </c>
      <c r="E37" s="4"/>
      <c r="F37" s="56">
        <f>SUM(D37/C37)</f>
        <v>0.011662425784563191</v>
      </c>
      <c r="G37" s="51">
        <f>SUM(G34:G36)</f>
        <v>6.460000000000001</v>
      </c>
      <c r="H37" s="4">
        <f>SUM(H34:H36)</f>
        <v>0.08057870370370371</v>
      </c>
      <c r="I37" s="4"/>
      <c r="J37" s="56">
        <f>SUM(H37/G37)</f>
        <v>0.012473483545464969</v>
      </c>
    </row>
    <row r="38" spans="1:10" ht="15">
      <c r="A38" s="122" t="s">
        <v>56</v>
      </c>
      <c r="B38" s="134" t="s">
        <v>8</v>
      </c>
      <c r="C38" s="58">
        <f>SUM(C31+C37)</f>
        <v>33.31999999999999</v>
      </c>
      <c r="D38" s="59"/>
      <c r="E38" s="59">
        <f>SUM(E36)</f>
        <v>0.3791666666666666</v>
      </c>
      <c r="F38" s="25">
        <f>SUM(E38/C38)</f>
        <v>0.01137955182072829</v>
      </c>
      <c r="G38" s="58">
        <f>SUM(G31+G37)</f>
        <v>32.8</v>
      </c>
      <c r="H38" s="59"/>
      <c r="I38" s="59">
        <f>SUM(I36)</f>
        <v>0.37901620370370376</v>
      </c>
      <c r="J38" s="25">
        <f>SUM(I38/G38)</f>
        <v>0.011555372064137311</v>
      </c>
    </row>
    <row r="39" spans="1:10" ht="15.75" thickBot="1">
      <c r="A39" s="123"/>
      <c r="B39" s="135" t="s">
        <v>5</v>
      </c>
      <c r="C39" s="14"/>
      <c r="D39" s="9">
        <v>0.003472222222222222</v>
      </c>
      <c r="E39" s="10">
        <f>SUM(E38+D39)</f>
        <v>0.3826388888888888</v>
      </c>
      <c r="F39" s="11"/>
      <c r="G39" s="14"/>
      <c r="H39" s="9">
        <v>0.00369212962962963</v>
      </c>
      <c r="I39" s="10">
        <f>SUM(I38+H39)</f>
        <v>0.3827083333333334</v>
      </c>
      <c r="J39" s="11"/>
    </row>
    <row r="40" spans="1:10" ht="9.75" customHeight="1" thickBot="1">
      <c r="A40" s="61"/>
      <c r="B40" s="62"/>
      <c r="C40" s="15"/>
      <c r="D40" s="63"/>
      <c r="E40" s="63"/>
      <c r="F40" s="63"/>
      <c r="G40" s="15"/>
      <c r="H40" s="63"/>
      <c r="I40" s="63"/>
      <c r="J40" s="63"/>
    </row>
    <row r="41" spans="1:10" ht="15.75" thickBot="1">
      <c r="A41" s="124" t="s">
        <v>63</v>
      </c>
      <c r="B41" s="137"/>
      <c r="C41" s="136" t="s">
        <v>0</v>
      </c>
      <c r="D41" s="105" t="s">
        <v>1</v>
      </c>
      <c r="E41" s="105" t="s">
        <v>6</v>
      </c>
      <c r="F41" s="106" t="s">
        <v>7</v>
      </c>
      <c r="G41" s="136" t="s">
        <v>0</v>
      </c>
      <c r="H41" s="105" t="s">
        <v>1</v>
      </c>
      <c r="I41" s="105" t="s">
        <v>6</v>
      </c>
      <c r="J41" s="106" t="s">
        <v>7</v>
      </c>
    </row>
    <row r="42" spans="1:10" ht="15">
      <c r="A42" s="107" t="s">
        <v>39</v>
      </c>
      <c r="B42" s="108" t="s">
        <v>2</v>
      </c>
      <c r="C42" s="34">
        <v>2.62</v>
      </c>
      <c r="D42" s="64">
        <v>0.01875</v>
      </c>
      <c r="E42" s="4">
        <f>SUM(E39+D42)</f>
        <v>0.4013888888888888</v>
      </c>
      <c r="F42" s="6">
        <f>SUM(D42/C42)</f>
        <v>0.00715648854961832</v>
      </c>
      <c r="G42" s="34">
        <v>2.61</v>
      </c>
      <c r="H42" s="64">
        <v>0.019664351851851853</v>
      </c>
      <c r="I42" s="4">
        <f>SUM(I39+H42)</f>
        <v>0.4023726851851852</v>
      </c>
      <c r="J42" s="6">
        <f>SUM(H42/G42)</f>
        <v>0.007534234425996879</v>
      </c>
    </row>
    <row r="43" spans="1:10" ht="15">
      <c r="A43" s="109" t="s">
        <v>2</v>
      </c>
      <c r="B43" s="110" t="s">
        <v>4</v>
      </c>
      <c r="C43" s="65">
        <v>1.35</v>
      </c>
      <c r="D43" s="64">
        <v>0.02013888888888889</v>
      </c>
      <c r="E43" s="12">
        <f>SUM(E42+D43)</f>
        <v>0.42152777777777767</v>
      </c>
      <c r="F43" s="7">
        <f>SUM(D43/C43)</f>
        <v>0.014917695473251029</v>
      </c>
      <c r="G43" s="65">
        <v>1.31</v>
      </c>
      <c r="H43" s="64">
        <v>0.017743055555555557</v>
      </c>
      <c r="I43" s="12">
        <f>SUM(I42+H43)</f>
        <v>0.42011574074074076</v>
      </c>
      <c r="J43" s="7">
        <f>SUM(H43/G43)</f>
        <v>0.013544317217981341</v>
      </c>
    </row>
    <row r="44" spans="1:10" ht="15.75" thickBot="1">
      <c r="A44" s="138" t="s">
        <v>4</v>
      </c>
      <c r="B44" s="112" t="s">
        <v>40</v>
      </c>
      <c r="C44" s="8">
        <v>4.54</v>
      </c>
      <c r="D44" s="64">
        <v>0.04097222222222222</v>
      </c>
      <c r="E44" s="10">
        <f>SUM(E43+D44)</f>
        <v>0.4624999999999999</v>
      </c>
      <c r="F44" s="13">
        <f>SUM(D44/C44)</f>
        <v>0.009024718551150269</v>
      </c>
      <c r="G44" s="8">
        <v>5.59</v>
      </c>
      <c r="H44" s="66">
        <v>0.055046296296296295</v>
      </c>
      <c r="I44" s="10">
        <f>SUM(I43+H44)</f>
        <v>0.4751620370370371</v>
      </c>
      <c r="J44" s="13">
        <f>SUM(H44/G44)</f>
        <v>0.009847280196117405</v>
      </c>
    </row>
    <row r="45" spans="1:10" ht="15">
      <c r="A45" s="121" t="s">
        <v>56</v>
      </c>
      <c r="B45" s="133" t="s">
        <v>3</v>
      </c>
      <c r="C45" s="51">
        <f>SUM(C42:C44)</f>
        <v>8.51</v>
      </c>
      <c r="D45" s="4">
        <f>SUM(D42:D44)</f>
        <v>0.0798611111111111</v>
      </c>
      <c r="E45" s="4"/>
      <c r="F45" s="56">
        <f>SUM(D45/C45)</f>
        <v>0.009384384384384385</v>
      </c>
      <c r="G45" s="51">
        <f>SUM(G42:G44)</f>
        <v>9.51</v>
      </c>
      <c r="H45" s="4">
        <f>SUM(H42:H44)</f>
        <v>0.0924537037037037</v>
      </c>
      <c r="I45" s="4"/>
      <c r="J45" s="56">
        <f>SUM(H45/G45)</f>
        <v>0.009721735405226467</v>
      </c>
    </row>
    <row r="46" spans="1:10" ht="15">
      <c r="A46" s="122" t="s">
        <v>56</v>
      </c>
      <c r="B46" s="134" t="s">
        <v>8</v>
      </c>
      <c r="C46" s="58">
        <f>SUM(C38+C45)</f>
        <v>41.82999999999999</v>
      </c>
      <c r="D46" s="59"/>
      <c r="E46" s="59">
        <f>SUM(E44)</f>
        <v>0.4624999999999999</v>
      </c>
      <c r="F46" s="25">
        <f>SUM(E46/C46)</f>
        <v>0.01105665790102797</v>
      </c>
      <c r="G46" s="58">
        <f>SUM(G38+G45)</f>
        <v>42.309999999999995</v>
      </c>
      <c r="H46" s="59"/>
      <c r="I46" s="59">
        <f>SUM(I44)</f>
        <v>0.4751620370370371</v>
      </c>
      <c r="J46" s="25">
        <f>SUM(I46/G46)</f>
        <v>0.011230490121414255</v>
      </c>
    </row>
    <row r="47" spans="1:10" ht="15.75" thickBot="1">
      <c r="A47" s="123"/>
      <c r="B47" s="135" t="s">
        <v>5</v>
      </c>
      <c r="C47" s="14"/>
      <c r="D47" s="9">
        <v>0.003472222222222222</v>
      </c>
      <c r="E47" s="10">
        <f>SUM(E46+D47)</f>
        <v>0.4659722222222221</v>
      </c>
      <c r="F47" s="11"/>
      <c r="G47" s="14"/>
      <c r="H47" s="9">
        <v>0.0037847222222222223</v>
      </c>
      <c r="I47" s="10">
        <f>SUM(I46+H47)</f>
        <v>0.4789467592592593</v>
      </c>
      <c r="J47" s="11"/>
    </row>
    <row r="48" spans="1:10" ht="7.5" customHeight="1" thickBot="1">
      <c r="A48" s="61"/>
      <c r="B48" s="62"/>
      <c r="C48" s="15"/>
      <c r="D48" s="16"/>
      <c r="E48" s="17"/>
      <c r="F48" s="17"/>
      <c r="G48" s="15"/>
      <c r="H48" s="16"/>
      <c r="I48" s="17"/>
      <c r="J48" s="17"/>
    </row>
    <row r="49" spans="1:10" ht="15.75" thickBot="1">
      <c r="A49" s="102" t="s">
        <v>64</v>
      </c>
      <c r="B49" s="103"/>
      <c r="C49" s="136" t="s">
        <v>0</v>
      </c>
      <c r="D49" s="105" t="s">
        <v>1</v>
      </c>
      <c r="E49" s="105" t="s">
        <v>6</v>
      </c>
      <c r="F49" s="106" t="s">
        <v>7</v>
      </c>
      <c r="G49" s="136" t="s">
        <v>0</v>
      </c>
      <c r="H49" s="105" t="s">
        <v>1</v>
      </c>
      <c r="I49" s="105" t="s">
        <v>6</v>
      </c>
      <c r="J49" s="106" t="s">
        <v>7</v>
      </c>
    </row>
    <row r="50" spans="1:10" ht="15">
      <c r="A50" s="130" t="s">
        <v>41</v>
      </c>
      <c r="B50" s="131" t="s">
        <v>23</v>
      </c>
      <c r="C50" s="67">
        <v>3.95</v>
      </c>
      <c r="D50" s="64">
        <v>0.04027777777777778</v>
      </c>
      <c r="E50" s="4">
        <f>SUM(E47+D50)</f>
        <v>0.5062499999999999</v>
      </c>
      <c r="F50" s="6">
        <f>SUM(D50/C50)</f>
        <v>0.01019690576652602</v>
      </c>
      <c r="G50" s="68"/>
      <c r="H50" s="64"/>
      <c r="I50" s="4"/>
      <c r="J50" s="6"/>
    </row>
    <row r="51" spans="1:10" ht="15.75" thickBot="1">
      <c r="A51" s="109" t="s">
        <v>23</v>
      </c>
      <c r="B51" s="132" t="s">
        <v>42</v>
      </c>
      <c r="C51" s="67">
        <v>3.75</v>
      </c>
      <c r="D51" s="64">
        <v>0.03333333333333333</v>
      </c>
      <c r="E51" s="12">
        <f>SUM(E50+D51)</f>
        <v>0.5395833333333332</v>
      </c>
      <c r="F51" s="7">
        <f>SUM(D51/C51)</f>
        <v>0.008888888888888889</v>
      </c>
      <c r="G51" s="68"/>
      <c r="H51" s="64"/>
      <c r="I51" s="12"/>
      <c r="J51" s="7"/>
    </row>
    <row r="52" spans="1:10" ht="15">
      <c r="A52" s="121" t="s">
        <v>56</v>
      </c>
      <c r="B52" s="139" t="s">
        <v>3</v>
      </c>
      <c r="C52" s="34">
        <f>SUM(C50:C51)</f>
        <v>7.7</v>
      </c>
      <c r="D52" s="4">
        <f>SUM(D50:D51)</f>
        <v>0.07361111111111111</v>
      </c>
      <c r="E52" s="4"/>
      <c r="F52" s="56">
        <f>SUM(D52/C52)</f>
        <v>0.00955988455988456</v>
      </c>
      <c r="G52" s="34">
        <v>7.7</v>
      </c>
      <c r="H52" s="4">
        <v>0.0798611111111111</v>
      </c>
      <c r="I52" s="4" t="s">
        <v>56</v>
      </c>
      <c r="J52" s="56">
        <f>SUM(H52/G52)</f>
        <v>0.01037157287157287</v>
      </c>
    </row>
    <row r="53" spans="1:10" ht="15">
      <c r="A53" s="122" t="s">
        <v>56</v>
      </c>
      <c r="B53" s="140" t="s">
        <v>8</v>
      </c>
      <c r="C53" s="65">
        <f>SUM(C46+C52)</f>
        <v>49.529999999999994</v>
      </c>
      <c r="D53" s="12"/>
      <c r="E53" s="59">
        <f>SUM(E51)</f>
        <v>0.5395833333333332</v>
      </c>
      <c r="F53" s="7">
        <f>SUM(E53/C53)</f>
        <v>0.01089407093344101</v>
      </c>
      <c r="G53" s="65">
        <f>SUM(G46+G52)</f>
        <v>50.01</v>
      </c>
      <c r="H53" s="12"/>
      <c r="I53" s="59">
        <v>0.5583912037037037</v>
      </c>
      <c r="J53" s="7">
        <f>SUM(I53/G53)</f>
        <v>0.011165590955882897</v>
      </c>
    </row>
    <row r="54" spans="1:10" ht="15.75" thickBot="1">
      <c r="A54" s="123"/>
      <c r="B54" s="141" t="s">
        <v>5</v>
      </c>
      <c r="C54" s="8"/>
      <c r="D54" s="9">
        <v>0.003472222222222222</v>
      </c>
      <c r="E54" s="10">
        <f>SUM(E53+D54)</f>
        <v>0.5430555555555554</v>
      </c>
      <c r="F54" s="11"/>
      <c r="G54" s="8"/>
      <c r="H54" s="9">
        <v>0.0038888888888888883</v>
      </c>
      <c r="I54" s="10">
        <f>SUM(I53+H54)</f>
        <v>0.5622800925925926</v>
      </c>
      <c r="J54" s="11"/>
    </row>
    <row r="55" spans="1:10" ht="8.25" customHeight="1" thickBot="1">
      <c r="A55" s="61"/>
      <c r="B55" s="62"/>
      <c r="C55" s="15"/>
      <c r="D55" s="18"/>
      <c r="E55" s="17"/>
      <c r="F55" s="17"/>
      <c r="G55" s="15"/>
      <c r="H55" s="18"/>
      <c r="I55" s="17"/>
      <c r="J55" s="17"/>
    </row>
    <row r="56" spans="1:10" ht="15.75" thickBot="1">
      <c r="A56" s="142" t="s">
        <v>65</v>
      </c>
      <c r="B56" s="143"/>
      <c r="C56" s="136" t="s">
        <v>0</v>
      </c>
      <c r="D56" s="105" t="s">
        <v>1</v>
      </c>
      <c r="E56" s="105" t="s">
        <v>6</v>
      </c>
      <c r="F56" s="106" t="s">
        <v>7</v>
      </c>
      <c r="G56" s="136" t="s">
        <v>0</v>
      </c>
      <c r="H56" s="105" t="s">
        <v>1</v>
      </c>
      <c r="I56" s="105" t="s">
        <v>6</v>
      </c>
      <c r="J56" s="106" t="s">
        <v>7</v>
      </c>
    </row>
    <row r="57" spans="1:10" ht="15">
      <c r="A57" s="130" t="s">
        <v>43</v>
      </c>
      <c r="B57" s="144" t="s">
        <v>10</v>
      </c>
      <c r="C57" s="67">
        <v>3.92</v>
      </c>
      <c r="D57" s="66">
        <v>0.041666666666666664</v>
      </c>
      <c r="E57" s="5">
        <f>SUM(E54+D57)</f>
        <v>0.584722222222222</v>
      </c>
      <c r="F57" s="6">
        <f>SUM(D57/C57)</f>
        <v>0.010629251700680272</v>
      </c>
      <c r="G57" s="68"/>
      <c r="H57" s="66"/>
      <c r="I57" s="5"/>
      <c r="J57" s="6"/>
    </row>
    <row r="58" spans="1:10" ht="15.75" thickBot="1">
      <c r="A58" s="111" t="s">
        <v>10</v>
      </c>
      <c r="B58" s="112" t="s">
        <v>44</v>
      </c>
      <c r="C58" s="69">
        <v>6.15</v>
      </c>
      <c r="D58" s="70">
        <v>0.052083333333333336</v>
      </c>
      <c r="E58" s="19">
        <f>SUM(E57+D58)</f>
        <v>0.6368055555555554</v>
      </c>
      <c r="F58" s="20">
        <f>SUM(D58/C58)</f>
        <v>0.008468834688346883</v>
      </c>
      <c r="G58" s="71"/>
      <c r="H58" s="70"/>
      <c r="I58" s="19"/>
      <c r="J58" s="20"/>
    </row>
    <row r="59" spans="1:10" ht="15">
      <c r="A59" s="121" t="s">
        <v>56</v>
      </c>
      <c r="B59" s="133" t="s">
        <v>3</v>
      </c>
      <c r="C59" s="34">
        <f>SUM(C57:C58)</f>
        <v>10.07</v>
      </c>
      <c r="D59" s="4">
        <f>SUM(D57:D58)</f>
        <v>0.09375</v>
      </c>
      <c r="E59" s="4"/>
      <c r="F59" s="56">
        <f>SUM(D59/C59)</f>
        <v>0.009309831181727905</v>
      </c>
      <c r="G59" s="34">
        <v>10.07</v>
      </c>
      <c r="H59" s="4">
        <v>0.10366898148148147</v>
      </c>
      <c r="I59" s="4"/>
      <c r="J59" s="56">
        <f>SUM(H59/G59)</f>
        <v>0.010294834307992202</v>
      </c>
    </row>
    <row r="60" spans="1:10" ht="15">
      <c r="A60" s="122" t="s">
        <v>56</v>
      </c>
      <c r="B60" s="134" t="s">
        <v>8</v>
      </c>
      <c r="C60" s="65">
        <f>SUM(C53+C59)</f>
        <v>59.599999999999994</v>
      </c>
      <c r="D60" s="12"/>
      <c r="E60" s="12">
        <f>SUM(E58)</f>
        <v>0.6368055555555554</v>
      </c>
      <c r="F60" s="7">
        <f>SUM(E60/C60)</f>
        <v>0.010684656972408649</v>
      </c>
      <c r="G60" s="65">
        <f>SUM(G53+G59)</f>
        <v>60.08</v>
      </c>
      <c r="H60" s="12"/>
      <c r="I60" s="12">
        <v>0.6659490740740741</v>
      </c>
      <c r="J60" s="7">
        <f>SUM(I60/G60)</f>
        <v>0.011084372071805494</v>
      </c>
    </row>
    <row r="61" spans="1:10" ht="15.75" thickBot="1">
      <c r="A61" s="123"/>
      <c r="B61" s="135" t="s">
        <v>5</v>
      </c>
      <c r="C61" s="8"/>
      <c r="D61" s="9">
        <v>0.006944444444444444</v>
      </c>
      <c r="E61" s="10">
        <f>SUM(E60+D61)</f>
        <v>0.6437499999999998</v>
      </c>
      <c r="F61" s="11"/>
      <c r="G61" s="8"/>
      <c r="H61" s="9">
        <v>0.017372685185185185</v>
      </c>
      <c r="I61" s="10">
        <f>SUM(I60+H61)</f>
        <v>0.6833217592592593</v>
      </c>
      <c r="J61" s="11"/>
    </row>
    <row r="62" ht="7.5" customHeight="1" thickBot="1"/>
    <row r="63" spans="1:10" ht="15.75" thickBot="1">
      <c r="A63" s="124" t="s">
        <v>66</v>
      </c>
      <c r="B63" s="125"/>
      <c r="C63" s="136" t="s">
        <v>0</v>
      </c>
      <c r="D63" s="105" t="s">
        <v>1</v>
      </c>
      <c r="E63" s="105" t="s">
        <v>6</v>
      </c>
      <c r="F63" s="106" t="s">
        <v>7</v>
      </c>
      <c r="G63" s="136" t="s">
        <v>0</v>
      </c>
      <c r="H63" s="105" t="s">
        <v>1</v>
      </c>
      <c r="I63" s="105" t="s">
        <v>6</v>
      </c>
      <c r="J63" s="106" t="s">
        <v>7</v>
      </c>
    </row>
    <row r="64" spans="1:10" ht="15">
      <c r="A64" s="107" t="s">
        <v>45</v>
      </c>
      <c r="B64" s="129" t="s">
        <v>11</v>
      </c>
      <c r="C64" s="75">
        <v>4.4</v>
      </c>
      <c r="D64" s="76">
        <v>0.04861111111111111</v>
      </c>
      <c r="E64" s="5">
        <f>SUM(E61+D64)</f>
        <v>0.692361111111111</v>
      </c>
      <c r="F64" s="6">
        <f>SUM(D64/C64)</f>
        <v>0.011047979797979798</v>
      </c>
      <c r="G64" s="75"/>
      <c r="H64" s="76"/>
      <c r="I64" s="5"/>
      <c r="J64" s="6"/>
    </row>
    <row r="65" spans="1:10" ht="15.75" thickBot="1">
      <c r="A65" s="109" t="s">
        <v>11</v>
      </c>
      <c r="B65" s="132" t="s">
        <v>46</v>
      </c>
      <c r="C65" s="77">
        <v>2.85</v>
      </c>
      <c r="D65" s="78">
        <v>0.03125</v>
      </c>
      <c r="E65" s="22">
        <f>SUM(E64+D65)</f>
        <v>0.723611111111111</v>
      </c>
      <c r="F65" s="23">
        <f>SUM(D65/C65)</f>
        <v>0.010964912280701754</v>
      </c>
      <c r="G65" s="77"/>
      <c r="H65" s="78"/>
      <c r="I65" s="22"/>
      <c r="J65" s="23"/>
    </row>
    <row r="66" spans="1:10" ht="15">
      <c r="A66" s="121" t="s">
        <v>56</v>
      </c>
      <c r="B66" s="145" t="s">
        <v>3</v>
      </c>
      <c r="C66" s="34">
        <f>SUM(C64:C65)</f>
        <v>7.25</v>
      </c>
      <c r="D66" s="4">
        <f>SUM(D64:D65)</f>
        <v>0.0798611111111111</v>
      </c>
      <c r="E66" s="4"/>
      <c r="F66" s="6">
        <f>SUM(D66/C66)</f>
        <v>0.011015325670498084</v>
      </c>
      <c r="G66" s="34">
        <v>7.25</v>
      </c>
      <c r="H66" s="4">
        <v>0.08472222222222221</v>
      </c>
      <c r="I66" s="4" t="s">
        <v>56</v>
      </c>
      <c r="J66" s="6">
        <f>SUM(H66/G66)</f>
        <v>0.01168582375478927</v>
      </c>
    </row>
    <row r="67" spans="1:10" ht="15">
      <c r="A67" s="122" t="s">
        <v>56</v>
      </c>
      <c r="B67" s="134" t="s">
        <v>8</v>
      </c>
      <c r="C67" s="65">
        <f>SUM(C60+C66)</f>
        <v>66.85</v>
      </c>
      <c r="D67" s="12"/>
      <c r="E67" s="12">
        <f>SUM(E65)</f>
        <v>0.723611111111111</v>
      </c>
      <c r="F67" s="7">
        <f>SUM(E67/C67)</f>
        <v>0.010824399567855063</v>
      </c>
      <c r="G67" s="65">
        <f>SUM(G60+G66)</f>
        <v>67.33</v>
      </c>
      <c r="H67" s="12"/>
      <c r="I67" s="12">
        <v>0.7640393518518519</v>
      </c>
      <c r="J67" s="7">
        <f>SUM(I67/G67)</f>
        <v>0.011347680853287568</v>
      </c>
    </row>
    <row r="68" spans="1:10" ht="15.75" thickBot="1">
      <c r="A68" s="123"/>
      <c r="B68" s="146" t="s">
        <v>5</v>
      </c>
      <c r="C68" s="8"/>
      <c r="D68" s="9">
        <v>0.003472222222222222</v>
      </c>
      <c r="E68" s="10">
        <f>SUM(E65+D68)</f>
        <v>0.7270833333333332</v>
      </c>
      <c r="F68" s="11"/>
      <c r="G68" s="8"/>
      <c r="H68" s="9">
        <v>0.002337962962962963</v>
      </c>
      <c r="I68" s="10">
        <f>SUM(I67+H68)</f>
        <v>0.7663773148148149</v>
      </c>
      <c r="J68" s="11"/>
    </row>
    <row r="69" spans="1:10" ht="9" customHeight="1" thickBot="1">
      <c r="A69" s="61"/>
      <c r="B69" s="62"/>
      <c r="C69" s="15"/>
      <c r="D69" s="63"/>
      <c r="E69" s="63"/>
      <c r="F69" s="63"/>
      <c r="G69" s="15"/>
      <c r="H69" s="63"/>
      <c r="I69" s="63"/>
      <c r="J69" s="63"/>
    </row>
    <row r="70" spans="1:10" ht="15.75" thickBot="1">
      <c r="A70" s="124" t="s">
        <v>67</v>
      </c>
      <c r="B70" s="137"/>
      <c r="C70" s="136" t="s">
        <v>0</v>
      </c>
      <c r="D70" s="105" t="s">
        <v>1</v>
      </c>
      <c r="E70" s="105" t="s">
        <v>6</v>
      </c>
      <c r="F70" s="106" t="s">
        <v>7</v>
      </c>
      <c r="G70" s="136" t="s">
        <v>0</v>
      </c>
      <c r="H70" s="105" t="s">
        <v>1</v>
      </c>
      <c r="I70" s="105" t="s">
        <v>6</v>
      </c>
      <c r="J70" s="106" t="s">
        <v>7</v>
      </c>
    </row>
    <row r="71" spans="1:10" ht="15">
      <c r="A71" s="107" t="s">
        <v>47</v>
      </c>
      <c r="B71" s="129" t="s">
        <v>12</v>
      </c>
      <c r="C71" s="75">
        <v>2.68</v>
      </c>
      <c r="D71" s="79">
        <v>0.04513888888888889</v>
      </c>
      <c r="E71" s="4">
        <f>SUM(E68+D71)</f>
        <v>0.772222222222222</v>
      </c>
      <c r="F71" s="6">
        <f>SUM(D71/C71)</f>
        <v>0.016842868988391376</v>
      </c>
      <c r="G71" s="75"/>
      <c r="H71" s="79"/>
      <c r="I71" s="4"/>
      <c r="J71" s="6"/>
    </row>
    <row r="72" spans="1:10" ht="15">
      <c r="A72" s="109" t="s">
        <v>12</v>
      </c>
      <c r="B72" s="132" t="s">
        <v>13</v>
      </c>
      <c r="C72" s="80">
        <v>2.8</v>
      </c>
      <c r="D72" s="81">
        <v>0.03819444444444444</v>
      </c>
      <c r="E72" s="36">
        <f>SUM(E71+D72)</f>
        <v>0.8104166666666665</v>
      </c>
      <c r="F72" s="7">
        <f>SUM(D72/C72)</f>
        <v>0.013640873015873016</v>
      </c>
      <c r="G72" s="80"/>
      <c r="H72" s="81"/>
      <c r="I72" s="36"/>
      <c r="J72" s="7"/>
    </row>
    <row r="73" spans="1:10" ht="15.75" thickBot="1">
      <c r="A73" s="138" t="s">
        <v>13</v>
      </c>
      <c r="B73" s="147" t="s">
        <v>48</v>
      </c>
      <c r="C73" s="77">
        <v>3.96</v>
      </c>
      <c r="D73" s="82">
        <v>0.041666666666666664</v>
      </c>
      <c r="E73" s="10">
        <f>SUM(E72+D73)</f>
        <v>0.8520833333333331</v>
      </c>
      <c r="F73" s="13">
        <f>SUM(D73/C73)</f>
        <v>0.01052188552188552</v>
      </c>
      <c r="G73" s="77"/>
      <c r="H73" s="82"/>
      <c r="I73" s="10"/>
      <c r="J73" s="13"/>
    </row>
    <row r="74" spans="1:10" ht="15">
      <c r="A74" s="121" t="s">
        <v>56</v>
      </c>
      <c r="B74" s="133" t="s">
        <v>3</v>
      </c>
      <c r="C74" s="34">
        <f>SUM(C71:C73)</f>
        <v>9.440000000000001</v>
      </c>
      <c r="D74" s="4">
        <f>SUM(D71:D73)</f>
        <v>0.125</v>
      </c>
      <c r="E74" s="4"/>
      <c r="F74" s="56">
        <f>SUM(D74/C74)</f>
        <v>0.013241525423728811</v>
      </c>
      <c r="G74" s="34">
        <v>9.44</v>
      </c>
      <c r="H74" s="4">
        <v>0.14189814814814813</v>
      </c>
      <c r="I74" s="4"/>
      <c r="J74" s="56">
        <f>SUM(H74/G74)</f>
        <v>0.01503158349026993</v>
      </c>
    </row>
    <row r="75" spans="1:10" ht="15">
      <c r="A75" s="122" t="s">
        <v>56</v>
      </c>
      <c r="B75" s="134" t="s">
        <v>8</v>
      </c>
      <c r="C75" s="35">
        <f>SUM(C67+C74)</f>
        <v>76.28999999999999</v>
      </c>
      <c r="D75" s="59"/>
      <c r="E75" s="59">
        <f>SUM(E73)</f>
        <v>0.8520833333333331</v>
      </c>
      <c r="F75" s="25">
        <f>SUM(E75/C75)</f>
        <v>0.01116900423821383</v>
      </c>
      <c r="G75" s="35">
        <f>SUM(G67+G74)</f>
        <v>76.77</v>
      </c>
      <c r="H75" s="59"/>
      <c r="I75" s="59">
        <v>0.9082754629629629</v>
      </c>
      <c r="J75" s="25">
        <f>SUM(I75/G75)</f>
        <v>0.011831124957183314</v>
      </c>
    </row>
    <row r="76" spans="1:10" ht="15.75" thickBot="1">
      <c r="A76" s="123"/>
      <c r="B76" s="135" t="s">
        <v>5</v>
      </c>
      <c r="C76" s="8"/>
      <c r="D76" s="9">
        <v>0.003472222222222222</v>
      </c>
      <c r="E76" s="10">
        <f>SUM(E73+D76)</f>
        <v>0.8555555555555553</v>
      </c>
      <c r="F76" s="11"/>
      <c r="G76" s="8"/>
      <c r="H76" s="9">
        <v>0.005543981481481482</v>
      </c>
      <c r="I76" s="10">
        <f>SUM(I75+H76)</f>
        <v>0.9138194444444444</v>
      </c>
      <c r="J76" s="11"/>
    </row>
    <row r="77" spans="1:10" ht="8.25" customHeight="1" thickBot="1">
      <c r="A77" s="61"/>
      <c r="B77" s="62"/>
      <c r="C77" s="15"/>
      <c r="D77" s="16"/>
      <c r="E77" s="17"/>
      <c r="F77" s="17"/>
      <c r="G77" s="15"/>
      <c r="H77" s="16"/>
      <c r="I77" s="17"/>
      <c r="J77" s="17"/>
    </row>
    <row r="78" spans="1:10" ht="15.75" thickBot="1">
      <c r="A78" s="102" t="s">
        <v>68</v>
      </c>
      <c r="B78" s="103"/>
      <c r="C78" s="136" t="s">
        <v>0</v>
      </c>
      <c r="D78" s="105" t="s">
        <v>1</v>
      </c>
      <c r="E78" s="105" t="s">
        <v>6</v>
      </c>
      <c r="F78" s="106" t="s">
        <v>7</v>
      </c>
      <c r="G78" s="136" t="s">
        <v>0</v>
      </c>
      <c r="H78" s="105" t="s">
        <v>1</v>
      </c>
      <c r="I78" s="105" t="s">
        <v>6</v>
      </c>
      <c r="J78" s="106" t="s">
        <v>7</v>
      </c>
    </row>
    <row r="79" spans="1:10" ht="15">
      <c r="A79" s="130" t="s">
        <v>49</v>
      </c>
      <c r="B79" s="131" t="s">
        <v>2</v>
      </c>
      <c r="C79" s="75">
        <v>1.21</v>
      </c>
      <c r="D79" s="83">
        <v>0.03125</v>
      </c>
      <c r="E79" s="4">
        <f>SUM(E76+D79)</f>
        <v>0.8868055555555553</v>
      </c>
      <c r="F79" s="6">
        <f>SUM(D79/C79)</f>
        <v>0.025826446280991736</v>
      </c>
      <c r="G79" s="75"/>
      <c r="H79" s="83"/>
      <c r="I79" s="4"/>
      <c r="J79" s="6"/>
    </row>
    <row r="80" spans="1:10" ht="15">
      <c r="A80" s="130" t="s">
        <v>2</v>
      </c>
      <c r="B80" s="131" t="s">
        <v>14</v>
      </c>
      <c r="C80" s="84">
        <v>2.58</v>
      </c>
      <c r="D80" s="81">
        <v>0.024305555555555556</v>
      </c>
      <c r="E80" s="12">
        <f>SUM(E79+D80)</f>
        <v>0.9111111111111109</v>
      </c>
      <c r="F80" s="7">
        <f>SUM(D80/C80)</f>
        <v>0.009420757967269594</v>
      </c>
      <c r="G80" s="84"/>
      <c r="H80" s="81"/>
      <c r="I80" s="12"/>
      <c r="J80" s="7"/>
    </row>
    <row r="81" spans="1:10" ht="15.75" thickBot="1">
      <c r="A81" s="109" t="s">
        <v>14</v>
      </c>
      <c r="B81" s="132" t="s">
        <v>50</v>
      </c>
      <c r="C81" s="77">
        <v>2.65</v>
      </c>
      <c r="D81" s="78">
        <v>0.03125</v>
      </c>
      <c r="E81" s="10">
        <f>SUM(E80+D81)</f>
        <v>0.9423611111111109</v>
      </c>
      <c r="F81" s="23">
        <f>SUM(D81/C81)</f>
        <v>0.01179245283018868</v>
      </c>
      <c r="G81" s="77"/>
      <c r="H81" s="78"/>
      <c r="I81" s="10"/>
      <c r="J81" s="23"/>
    </row>
    <row r="82" spans="1:10" ht="15">
      <c r="A82" s="121" t="s">
        <v>56</v>
      </c>
      <c r="B82" s="139" t="s">
        <v>3</v>
      </c>
      <c r="C82" s="85">
        <f>SUM(C79:C81)</f>
        <v>6.4399999999999995</v>
      </c>
      <c r="D82" s="86">
        <f>SUM(D79:D81)</f>
        <v>0.08680555555555555</v>
      </c>
      <c r="E82" s="86"/>
      <c r="F82" s="87">
        <f>SUM(D82/C82)</f>
        <v>0.01347912353347136</v>
      </c>
      <c r="G82" s="85">
        <v>6.44</v>
      </c>
      <c r="H82" s="86">
        <v>0.10097222222222223</v>
      </c>
      <c r="I82" s="86"/>
      <c r="J82" s="87">
        <f>SUM(H82/G82)</f>
        <v>0.015678916494133884</v>
      </c>
    </row>
    <row r="83" spans="1:10" ht="15">
      <c r="A83" s="122" t="s">
        <v>56</v>
      </c>
      <c r="B83" s="140" t="s">
        <v>8</v>
      </c>
      <c r="C83" s="65">
        <f>SUM(C75+C82)</f>
        <v>82.72999999999999</v>
      </c>
      <c r="D83" s="12"/>
      <c r="E83" s="59">
        <f>SUM(E81)</f>
        <v>0.9423611111111109</v>
      </c>
      <c r="F83" s="7">
        <f>SUM(E83/C83)</f>
        <v>0.011390802745208643</v>
      </c>
      <c r="G83" s="65">
        <f>SUM(G75+G82)</f>
        <v>83.21</v>
      </c>
      <c r="H83" s="12"/>
      <c r="I83" s="88">
        <v>1.0147916666666668</v>
      </c>
      <c r="J83" s="7">
        <f>SUM(I83/G83)</f>
        <v>0.012195549413131437</v>
      </c>
    </row>
    <row r="84" spans="1:10" ht="15.75" thickBot="1">
      <c r="A84" s="123"/>
      <c r="B84" s="141" t="s">
        <v>5</v>
      </c>
      <c r="C84" s="8"/>
      <c r="D84" s="9">
        <v>0.003472222222222222</v>
      </c>
      <c r="E84" s="10">
        <f>SUM(E81+D84)</f>
        <v>0.9458333333333331</v>
      </c>
      <c r="F84" s="11"/>
      <c r="G84" s="8"/>
      <c r="H84" s="9">
        <v>0.004398148148148148</v>
      </c>
      <c r="I84" s="38">
        <f>SUM(I83+H84)</f>
        <v>1.0191898148148149</v>
      </c>
      <c r="J84" s="11"/>
    </row>
    <row r="85" spans="1:10" ht="8.25" customHeight="1" thickBot="1">
      <c r="A85" s="61"/>
      <c r="B85" s="62"/>
      <c r="C85" s="15"/>
      <c r="D85" s="18"/>
      <c r="E85" s="17"/>
      <c r="F85" s="17"/>
      <c r="G85" s="15"/>
      <c r="H85" s="18"/>
      <c r="I85" s="17"/>
      <c r="J85" s="17"/>
    </row>
    <row r="86" spans="1:10" ht="15.75" thickBot="1">
      <c r="A86" s="142" t="s">
        <v>69</v>
      </c>
      <c r="B86" s="143"/>
      <c r="C86" s="136" t="s">
        <v>0</v>
      </c>
      <c r="D86" s="105" t="s">
        <v>1</v>
      </c>
      <c r="E86" s="105" t="s">
        <v>6</v>
      </c>
      <c r="F86" s="106" t="s">
        <v>7</v>
      </c>
      <c r="G86" s="136" t="s">
        <v>0</v>
      </c>
      <c r="H86" s="105" t="s">
        <v>1</v>
      </c>
      <c r="I86" s="105" t="s">
        <v>6</v>
      </c>
      <c r="J86" s="106" t="s">
        <v>7</v>
      </c>
    </row>
    <row r="87" spans="1:10" ht="15">
      <c r="A87" s="130" t="s">
        <v>51</v>
      </c>
      <c r="B87" s="131" t="s">
        <v>12</v>
      </c>
      <c r="C87" s="75">
        <v>1.58</v>
      </c>
      <c r="D87" s="83">
        <v>0.034722222222222224</v>
      </c>
      <c r="E87" s="4">
        <f>SUM(E84+D87)</f>
        <v>0.9805555555555553</v>
      </c>
      <c r="F87" s="6">
        <f>SUM(D87/C87)</f>
        <v>0.021976090014064698</v>
      </c>
      <c r="G87" s="75"/>
      <c r="H87" s="83"/>
      <c r="I87" s="4"/>
      <c r="J87" s="6"/>
    </row>
    <row r="88" spans="1:10" ht="15">
      <c r="A88" s="148" t="s">
        <v>12</v>
      </c>
      <c r="B88" s="149" t="s">
        <v>14</v>
      </c>
      <c r="C88" s="84">
        <v>2.35</v>
      </c>
      <c r="D88" s="81">
        <v>0.024305555555555556</v>
      </c>
      <c r="E88" s="37">
        <f>SUM(E87+D88)</f>
        <v>1.0048611111111108</v>
      </c>
      <c r="F88" s="7">
        <f>SUM(D88/C88)</f>
        <v>0.010342789598108746</v>
      </c>
      <c r="G88" s="84"/>
      <c r="H88" s="81"/>
      <c r="I88" s="37"/>
      <c r="J88" s="7"/>
    </row>
    <row r="89" spans="1:10" ht="15.75" thickBot="1">
      <c r="A89" s="111" t="s">
        <v>14</v>
      </c>
      <c r="B89" s="147" t="s">
        <v>52</v>
      </c>
      <c r="C89" s="77">
        <v>3.4</v>
      </c>
      <c r="D89" s="78">
        <v>0.03333333333333333</v>
      </c>
      <c r="E89" s="38">
        <f>SUM(E88+D89)</f>
        <v>1.0381944444444442</v>
      </c>
      <c r="F89" s="23">
        <f>SUM(D89/C89)</f>
        <v>0.00980392156862745</v>
      </c>
      <c r="G89" s="77"/>
      <c r="H89" s="78"/>
      <c r="I89" s="38"/>
      <c r="J89" s="23"/>
    </row>
    <row r="90" spans="1:10" ht="15">
      <c r="A90" s="121" t="s">
        <v>56</v>
      </c>
      <c r="B90" s="139" t="s">
        <v>3</v>
      </c>
      <c r="C90" s="85">
        <f>SUM(C87:C89)</f>
        <v>7.33</v>
      </c>
      <c r="D90" s="86">
        <f>SUM(D87:D89)</f>
        <v>0.09236111111111112</v>
      </c>
      <c r="E90" s="86"/>
      <c r="F90" s="87">
        <f>SUM(D90/C90)</f>
        <v>0.012600424435349401</v>
      </c>
      <c r="G90" s="85">
        <v>7.33</v>
      </c>
      <c r="H90" s="86">
        <v>0.10814814814814815</v>
      </c>
      <c r="I90" s="86"/>
      <c r="J90" s="87">
        <f>SUM(H90/G90)</f>
        <v>0.01475418119347178</v>
      </c>
    </row>
    <row r="91" spans="1:10" ht="15">
      <c r="A91" s="122" t="s">
        <v>56</v>
      </c>
      <c r="B91" s="140" t="s">
        <v>8</v>
      </c>
      <c r="C91" s="65">
        <f>SUM(C83+C90)</f>
        <v>90.05999999999999</v>
      </c>
      <c r="D91" s="12"/>
      <c r="E91" s="88">
        <f>SUM(E89)</f>
        <v>1.0381944444444442</v>
      </c>
      <c r="F91" s="7">
        <f>SUM(E91/C91)</f>
        <v>0.011527808621412883</v>
      </c>
      <c r="G91" s="65">
        <f>SUM(G83+G90)</f>
        <v>90.53999999999999</v>
      </c>
      <c r="H91" s="12"/>
      <c r="I91" s="88">
        <v>1.127337962962963</v>
      </c>
      <c r="J91" s="7">
        <f>SUM(I91/G91)</f>
        <v>0.012451269747768534</v>
      </c>
    </row>
    <row r="92" spans="1:10" ht="15.75" thickBot="1">
      <c r="A92" s="123"/>
      <c r="B92" s="141" t="s">
        <v>5</v>
      </c>
      <c r="C92" s="8"/>
      <c r="D92" s="9">
        <v>0.003472222222222222</v>
      </c>
      <c r="E92" s="10">
        <f>SUM(E89+D92)</f>
        <v>1.0416666666666665</v>
      </c>
      <c r="F92" s="11"/>
      <c r="G92" s="8"/>
      <c r="H92" s="9">
        <v>0.005671296296296296</v>
      </c>
      <c r="I92" s="38">
        <f>SUM(I91+H92)</f>
        <v>1.1330092592592593</v>
      </c>
      <c r="J92" s="11"/>
    </row>
    <row r="93" ht="7.5" customHeight="1" thickBot="1"/>
    <row r="94" spans="1:10" ht="15.75" thickBot="1">
      <c r="A94" s="102" t="s">
        <v>70</v>
      </c>
      <c r="B94" s="150"/>
      <c r="C94" s="152" t="s">
        <v>0</v>
      </c>
      <c r="D94" s="105" t="s">
        <v>1</v>
      </c>
      <c r="E94" s="105" t="s">
        <v>6</v>
      </c>
      <c r="F94" s="106" t="s">
        <v>7</v>
      </c>
      <c r="G94" s="152" t="s">
        <v>0</v>
      </c>
      <c r="H94" s="105" t="s">
        <v>1</v>
      </c>
      <c r="I94" s="105" t="s">
        <v>6</v>
      </c>
      <c r="J94" s="106" t="s">
        <v>7</v>
      </c>
    </row>
    <row r="95" spans="1:10" ht="15">
      <c r="A95" s="107" t="s">
        <v>15</v>
      </c>
      <c r="B95" s="108" t="s">
        <v>30</v>
      </c>
      <c r="C95" s="89">
        <v>2.25</v>
      </c>
      <c r="D95" s="90">
        <v>0.03125</v>
      </c>
      <c r="E95" s="28">
        <f>SUM(E92+D95)</f>
        <v>1.0729166666666665</v>
      </c>
      <c r="F95" s="25">
        <f>SUM(D95/C95)</f>
        <v>0.013888888888888888</v>
      </c>
      <c r="G95" s="91"/>
      <c r="H95" s="90"/>
      <c r="I95" s="28"/>
      <c r="J95" s="25"/>
    </row>
    <row r="96" spans="1:10" ht="15.75" thickBot="1">
      <c r="A96" s="138" t="s">
        <v>30</v>
      </c>
      <c r="B96" s="120" t="s">
        <v>16</v>
      </c>
      <c r="C96" s="92">
        <v>2.77</v>
      </c>
      <c r="D96" s="93">
        <v>0.027777777777777776</v>
      </c>
      <c r="E96" s="39">
        <f>SUM(E95+D96)</f>
        <v>1.1006944444444442</v>
      </c>
      <c r="F96" s="20">
        <f>SUM(D96/C96)</f>
        <v>0.01002807862013638</v>
      </c>
      <c r="G96" s="94"/>
      <c r="H96" s="93"/>
      <c r="I96" s="39"/>
      <c r="J96" s="20"/>
    </row>
    <row r="97" spans="1:10" ht="15">
      <c r="A97" s="121" t="s">
        <v>56</v>
      </c>
      <c r="B97" s="108" t="s">
        <v>3</v>
      </c>
      <c r="C97" s="51">
        <f>SUM(C95:C96)</f>
        <v>5.02</v>
      </c>
      <c r="D97" s="4">
        <f>SUM(D95:D96)</f>
        <v>0.059027777777777776</v>
      </c>
      <c r="E97" s="33"/>
      <c r="F97" s="56">
        <f>SUM(D97/C97)</f>
        <v>0.011758521469676849</v>
      </c>
      <c r="G97" s="51">
        <v>5.75</v>
      </c>
      <c r="H97" s="4">
        <v>0.08341435185185185</v>
      </c>
      <c r="I97" s="33"/>
      <c r="J97" s="56">
        <f>SUM(H97/G97)</f>
        <v>0.01450684380032206</v>
      </c>
    </row>
    <row r="98" spans="1:10" ht="15">
      <c r="A98" s="151" t="s">
        <v>56</v>
      </c>
      <c r="B98" s="110" t="s">
        <v>8</v>
      </c>
      <c r="C98" s="52">
        <f>SUM(C91+C97)</f>
        <v>95.07999999999998</v>
      </c>
      <c r="D98" s="12"/>
      <c r="E98" s="37">
        <f>SUM(E96)</f>
        <v>1.1006944444444442</v>
      </c>
      <c r="F98" s="7">
        <f>SUM(E98/C98)</f>
        <v>0.011576508671060626</v>
      </c>
      <c r="G98" s="52">
        <f>SUM(G91+G97)</f>
        <v>96.28999999999999</v>
      </c>
      <c r="H98" s="12"/>
      <c r="I98" s="37">
        <v>1.216423611111111</v>
      </c>
      <c r="J98" s="7">
        <f>SUM(I98/G98)</f>
        <v>0.01263291734459561</v>
      </c>
    </row>
    <row r="99" spans="1:10" ht="15.75" thickBot="1">
      <c r="A99" s="123"/>
      <c r="B99" s="120" t="s">
        <v>5</v>
      </c>
      <c r="C99" s="14"/>
      <c r="D99" s="9">
        <v>0.003472222222222222</v>
      </c>
      <c r="E99" s="38">
        <f>SUM(E98+D99)</f>
        <v>1.1041666666666665</v>
      </c>
      <c r="F99" s="11"/>
      <c r="G99" s="14"/>
      <c r="H99" s="9">
        <v>0.0038425925925925923</v>
      </c>
      <c r="I99" s="38">
        <f>SUM(I98+H99)</f>
        <v>1.2202662037037038</v>
      </c>
      <c r="J99" s="11"/>
    </row>
    <row r="100" spans="1:10" ht="8.25" customHeight="1" thickBot="1">
      <c r="A100" s="61"/>
      <c r="B100" s="62"/>
      <c r="C100" s="63"/>
      <c r="D100" s="63"/>
      <c r="E100" s="62"/>
      <c r="F100" s="62"/>
      <c r="G100" s="15"/>
      <c r="H100" s="63"/>
      <c r="I100" s="62"/>
      <c r="J100" s="62"/>
    </row>
    <row r="101" spans="1:10" ht="15.75" thickBot="1">
      <c r="A101" s="102" t="s">
        <v>71</v>
      </c>
      <c r="B101" s="153"/>
      <c r="C101" s="136" t="s">
        <v>0</v>
      </c>
      <c r="D101" s="105" t="s">
        <v>1</v>
      </c>
      <c r="E101" s="105" t="s">
        <v>6</v>
      </c>
      <c r="F101" s="106" t="s">
        <v>7</v>
      </c>
      <c r="G101" s="136" t="s">
        <v>0</v>
      </c>
      <c r="H101" s="105" t="s">
        <v>1</v>
      </c>
      <c r="I101" s="105" t="s">
        <v>6</v>
      </c>
      <c r="J101" s="106" t="s">
        <v>7</v>
      </c>
    </row>
    <row r="102" spans="1:10" ht="15">
      <c r="A102" s="107" t="s">
        <v>17</v>
      </c>
      <c r="B102" s="108" t="s">
        <v>31</v>
      </c>
      <c r="C102" s="42">
        <v>1.79</v>
      </c>
      <c r="D102" s="43">
        <v>0.024305555555555556</v>
      </c>
      <c r="E102" s="33">
        <f>SUM(E99+D102)</f>
        <v>1.128472222222222</v>
      </c>
      <c r="F102" s="6">
        <f>SUM(D102/C102)</f>
        <v>0.013578522656734947</v>
      </c>
      <c r="G102" s="44"/>
      <c r="H102" s="43"/>
      <c r="I102" s="33"/>
      <c r="J102" s="6"/>
    </row>
    <row r="103" spans="1:10" ht="15">
      <c r="A103" s="154" t="s">
        <v>31</v>
      </c>
      <c r="B103" s="155" t="s">
        <v>23</v>
      </c>
      <c r="C103" s="45">
        <v>2.46</v>
      </c>
      <c r="D103" s="46">
        <v>0.03125</v>
      </c>
      <c r="E103" s="29">
        <f>SUM(E102+D103)</f>
        <v>1.159722222222222</v>
      </c>
      <c r="F103" s="7">
        <f>SUM(D103/C103)</f>
        <v>0.012703252032520325</v>
      </c>
      <c r="G103" s="47"/>
      <c r="H103" s="46"/>
      <c r="I103" s="29"/>
      <c r="J103" s="7"/>
    </row>
    <row r="104" spans="1:10" ht="15.75" thickBot="1">
      <c r="A104" s="138" t="s">
        <v>23</v>
      </c>
      <c r="B104" s="120" t="s">
        <v>18</v>
      </c>
      <c r="C104" s="48">
        <v>2.44</v>
      </c>
      <c r="D104" s="49">
        <v>0.03125</v>
      </c>
      <c r="E104" s="30">
        <f>SUM(E103+D104)</f>
        <v>1.190972222222222</v>
      </c>
      <c r="F104" s="23">
        <f>SUM(D104/C104)</f>
        <v>0.012807377049180328</v>
      </c>
      <c r="G104" s="50"/>
      <c r="H104" s="49"/>
      <c r="I104" s="30"/>
      <c r="J104" s="23"/>
    </row>
    <row r="105" spans="1:10" ht="15">
      <c r="A105" s="121" t="s">
        <v>56</v>
      </c>
      <c r="B105" s="108" t="s">
        <v>3</v>
      </c>
      <c r="C105" s="51">
        <f>SUM(C102:C104)</f>
        <v>6.6899999999999995</v>
      </c>
      <c r="D105" s="4">
        <f>SUM(D102:D104)</f>
        <v>0.08680555555555555</v>
      </c>
      <c r="E105" s="31"/>
      <c r="F105" s="56">
        <f>SUM(D105/C105)</f>
        <v>0.012975419365553895</v>
      </c>
      <c r="G105" s="51">
        <v>6</v>
      </c>
      <c r="H105" s="4">
        <v>0.13475694444444444</v>
      </c>
      <c r="I105" s="31"/>
      <c r="J105" s="56">
        <f>SUM(H105/G105)</f>
        <v>0.02245949074074074</v>
      </c>
    </row>
    <row r="106" spans="1:10" ht="15">
      <c r="A106" s="151" t="s">
        <v>56</v>
      </c>
      <c r="B106" s="110" t="s">
        <v>8</v>
      </c>
      <c r="C106" s="52">
        <f>SUM(C98+C105)</f>
        <v>101.76999999999998</v>
      </c>
      <c r="D106" s="12"/>
      <c r="E106" s="29">
        <f>SUM(E104)</f>
        <v>1.190972222222222</v>
      </c>
      <c r="F106" s="7">
        <f>SUM(E106/C106)</f>
        <v>0.011702586442195365</v>
      </c>
      <c r="G106" s="52">
        <f>SUM(G98+G105)</f>
        <v>102.28999999999999</v>
      </c>
      <c r="H106" s="12"/>
      <c r="I106" s="29">
        <v>1.3511805555555556</v>
      </c>
      <c r="J106" s="7">
        <f>SUM(I106/G106)</f>
        <v>0.01320931230379857</v>
      </c>
    </row>
    <row r="107" spans="1:10" ht="15.75" thickBot="1">
      <c r="A107" s="123"/>
      <c r="B107" s="120" t="s">
        <v>5</v>
      </c>
      <c r="C107" s="14"/>
      <c r="D107" s="9">
        <v>0.003472222222222222</v>
      </c>
      <c r="E107" s="30">
        <f>SUM(E106+D107)</f>
        <v>1.1944444444444444</v>
      </c>
      <c r="F107" s="11"/>
      <c r="G107" s="14"/>
      <c r="H107" s="9">
        <v>0.004513888888888889</v>
      </c>
      <c r="I107" s="30">
        <f>SUM(I106+H107)</f>
        <v>1.3556944444444445</v>
      </c>
      <c r="J107" s="11"/>
    </row>
    <row r="108" spans="1:10" ht="6" customHeight="1" thickBot="1">
      <c r="A108" s="61"/>
      <c r="B108" s="62"/>
      <c r="C108" s="63"/>
      <c r="D108" s="63"/>
      <c r="E108" s="95"/>
      <c r="F108" s="62"/>
      <c r="G108" s="15"/>
      <c r="H108" s="63"/>
      <c r="I108" s="95"/>
      <c r="J108" s="62"/>
    </row>
    <row r="109" spans="1:10" ht="15.75" thickBot="1">
      <c r="A109" s="102" t="s">
        <v>72</v>
      </c>
      <c r="B109" s="103"/>
      <c r="C109" s="104" t="s">
        <v>0</v>
      </c>
      <c r="D109" s="105" t="s">
        <v>1</v>
      </c>
      <c r="E109" s="157" t="s">
        <v>6</v>
      </c>
      <c r="F109" s="106" t="s">
        <v>7</v>
      </c>
      <c r="G109" s="104" t="s">
        <v>0</v>
      </c>
      <c r="H109" s="105" t="s">
        <v>1</v>
      </c>
      <c r="I109" s="157" t="s">
        <v>6</v>
      </c>
      <c r="J109" s="106" t="s">
        <v>7</v>
      </c>
    </row>
    <row r="110" spans="1:10" ht="15">
      <c r="A110" s="130" t="s">
        <v>19</v>
      </c>
      <c r="B110" s="144" t="s">
        <v>12</v>
      </c>
      <c r="C110" s="42">
        <v>1.71</v>
      </c>
      <c r="D110" s="43">
        <v>0.03125</v>
      </c>
      <c r="E110" s="31">
        <f>SUM(E107+D110)</f>
        <v>1.2256944444444444</v>
      </c>
      <c r="F110" s="6">
        <f>SUM(D110/C110)</f>
        <v>0.01827485380116959</v>
      </c>
      <c r="G110" s="44"/>
      <c r="H110" s="43"/>
      <c r="I110" s="31"/>
      <c r="J110" s="6"/>
    </row>
    <row r="111" spans="1:10" ht="15.75" thickBot="1">
      <c r="A111" s="138" t="s">
        <v>12</v>
      </c>
      <c r="B111" s="120" t="s">
        <v>20</v>
      </c>
      <c r="C111" s="48">
        <v>1.79</v>
      </c>
      <c r="D111" s="49">
        <v>0.020833333333333332</v>
      </c>
      <c r="E111" s="30">
        <f>SUM(E110+D111)</f>
        <v>1.2465277777777777</v>
      </c>
      <c r="F111" s="23">
        <f>SUM(D111/C111)</f>
        <v>0.011638733705772812</v>
      </c>
      <c r="G111" s="50"/>
      <c r="H111" s="49"/>
      <c r="I111" s="30"/>
      <c r="J111" s="23"/>
    </row>
    <row r="112" spans="1:10" ht="15">
      <c r="A112" s="121" t="s">
        <v>56</v>
      </c>
      <c r="B112" s="108" t="s">
        <v>3</v>
      </c>
      <c r="C112" s="34">
        <f>SUM(C110:C111)</f>
        <v>3.5</v>
      </c>
      <c r="D112" s="4">
        <f>SUM(D110:D111)</f>
        <v>0.05208333333333333</v>
      </c>
      <c r="E112" s="31"/>
      <c r="F112" s="56">
        <f>SUM(D112/C112)</f>
        <v>0.01488095238095238</v>
      </c>
      <c r="G112" s="34">
        <v>3.5</v>
      </c>
      <c r="H112" s="4">
        <v>0.08457175925925926</v>
      </c>
      <c r="I112" s="31"/>
      <c r="J112" s="56">
        <f>SUM(H112/G112)</f>
        <v>0.02416335978835979</v>
      </c>
    </row>
    <row r="113" spans="1:10" ht="15.75" thickBot="1">
      <c r="A113" s="156" t="s">
        <v>56</v>
      </c>
      <c r="B113" s="120" t="s">
        <v>8</v>
      </c>
      <c r="C113" s="8">
        <f>SUM(C106+C112)</f>
        <v>105.26999999999998</v>
      </c>
      <c r="D113" s="96"/>
      <c r="E113" s="30">
        <f>SUM(E111)</f>
        <v>1.2465277777777777</v>
      </c>
      <c r="F113" s="23">
        <f>SUM(E113/C113)</f>
        <v>0.01184124420801537</v>
      </c>
      <c r="G113" s="8">
        <f>SUM(G106+G112)</f>
        <v>105.78999999999999</v>
      </c>
      <c r="H113" s="96"/>
      <c r="I113" s="30">
        <v>1.4402662037037037</v>
      </c>
      <c r="J113" s="23">
        <f>SUM(I113/G113)</f>
        <v>0.013614388918647356</v>
      </c>
    </row>
  </sheetData>
  <sheetProtection/>
  <mergeCells count="17">
    <mergeCell ref="A109:B109"/>
    <mergeCell ref="A11:B11"/>
    <mergeCell ref="A19:B19"/>
    <mergeCell ref="A86:B86"/>
    <mergeCell ref="A56:B56"/>
    <mergeCell ref="A34:B34"/>
    <mergeCell ref="A41:B41"/>
    <mergeCell ref="A49:B49"/>
    <mergeCell ref="A26:B26"/>
    <mergeCell ref="A63:B63"/>
    <mergeCell ref="G1:J1"/>
    <mergeCell ref="A94:B94"/>
    <mergeCell ref="C1:F1"/>
    <mergeCell ref="A78:B78"/>
    <mergeCell ref="A101:B101"/>
    <mergeCell ref="A3:B3"/>
    <mergeCell ref="A70:B70"/>
  </mergeCells>
  <printOptions/>
  <pageMargins left="0.03937007874015748" right="0.03937007874015748" top="0.35433070866141736" bottom="0.15748031496062992" header="0.31496062992125984" footer="0.31496062992125984"/>
  <pageSetup horizontalDpi="200" verticalDpi="200" orientation="landscape" r:id="rId1"/>
  <rowBreaks count="2" manualBreakCount="2">
    <brk id="4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cp:lastPrinted>2012-07-30T11:23:57Z</cp:lastPrinted>
  <dcterms:created xsi:type="dcterms:W3CDTF">2009-03-04T11:25:37Z</dcterms:created>
  <dcterms:modified xsi:type="dcterms:W3CDTF">2012-08-09T09:24:28Z</dcterms:modified>
  <cp:category/>
  <cp:version/>
  <cp:contentType/>
  <cp:contentStatus/>
</cp:coreProperties>
</file>