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17100" yWindow="1320" windowWidth="21840" windowHeight="13740" activeTab="0"/>
  </bookViews>
  <sheets>
    <sheet name="Actual Splits" sheetId="4" r:id="rId1"/>
    <sheet name="Sheet1" sheetId="5" r:id="rId2"/>
  </sheets>
  <definedNames/>
  <calcPr calcId="145621"/>
  <extLst/>
</workbook>
</file>

<file path=xl/sharedStrings.xml><?xml version="1.0" encoding="utf-8"?>
<sst xmlns="http://schemas.openxmlformats.org/spreadsheetml/2006/main" count="314" uniqueCount="94">
  <si>
    <t>Total</t>
  </si>
  <si>
    <t>from</t>
  </si>
  <si>
    <t>to</t>
  </si>
  <si>
    <t>distance</t>
  </si>
  <si>
    <t>time</t>
  </si>
  <si>
    <t>total</t>
  </si>
  <si>
    <t>pace</t>
  </si>
  <si>
    <t xml:space="preserve">start </t>
  </si>
  <si>
    <t>Leg Total</t>
  </si>
  <si>
    <t>Rest</t>
  </si>
  <si>
    <t>bridge</t>
  </si>
  <si>
    <t>gate</t>
  </si>
  <si>
    <t>car park</t>
  </si>
  <si>
    <t>Day 1 Holyhead to Amlwch</t>
  </si>
  <si>
    <t>CP1</t>
  </si>
  <si>
    <t xml:space="preserve">CP1   </t>
  </si>
  <si>
    <t xml:space="preserve"> CP2</t>
  </si>
  <si>
    <t xml:space="preserve">CP2  </t>
  </si>
  <si>
    <t>CP3</t>
  </si>
  <si>
    <t xml:space="preserve">CP3 Wylfa to CP4 Amlwch </t>
  </si>
  <si>
    <t xml:space="preserve">CP3  </t>
  </si>
  <si>
    <t xml:space="preserve"> CP4</t>
  </si>
  <si>
    <t>Day 2 Amlwch to Aberffraw</t>
  </si>
  <si>
    <t>CP4 Amlwch to CP5 Traeth Lligwy</t>
  </si>
  <si>
    <t xml:space="preserve">CP4  </t>
  </si>
  <si>
    <t>CP5</t>
  </si>
  <si>
    <t>CP5 Traeth Lligwy to CP6 Red Wharf Bay</t>
  </si>
  <si>
    <t xml:space="preserve">CP5   </t>
  </si>
  <si>
    <t>CP6</t>
  </si>
  <si>
    <t>CP6 Red Wharf Bay to CP7 Penmon Point</t>
  </si>
  <si>
    <t xml:space="preserve">CP6  </t>
  </si>
  <si>
    <t>CP7</t>
  </si>
  <si>
    <t>CP7 Penmon Point to CP8 Beaumaris</t>
  </si>
  <si>
    <t xml:space="preserve">CP7   </t>
  </si>
  <si>
    <t>CP8</t>
  </si>
  <si>
    <t xml:space="preserve">CP8  </t>
  </si>
  <si>
    <t>CP9</t>
  </si>
  <si>
    <t>CP8 Beaumaris to CP9 St Mary's Church</t>
  </si>
  <si>
    <t>CP9 St Mary's Church to CP10 Sea Zoo</t>
  </si>
  <si>
    <t xml:space="preserve">CP9   </t>
  </si>
  <si>
    <t>CP10</t>
  </si>
  <si>
    <t>CP10 Sea Zoo to CP11 Newborough</t>
  </si>
  <si>
    <t xml:space="preserve">CP10  </t>
  </si>
  <si>
    <t>CP11</t>
  </si>
  <si>
    <t>CP11 Newborough to CP12 Aberffraw</t>
  </si>
  <si>
    <t xml:space="preserve">CP11  </t>
  </si>
  <si>
    <t>CP12</t>
  </si>
  <si>
    <t>Day 3 Aberffraw to Holyhead</t>
  </si>
  <si>
    <t>CP14 Four Mile Bridge to CP15 Trearddur Bay</t>
  </si>
  <si>
    <t xml:space="preserve">CP14  </t>
  </si>
  <si>
    <t>CP15</t>
  </si>
  <si>
    <t>CP15 Trearddur Bay to CP16 Breakwater Country Park</t>
  </si>
  <si>
    <t xml:space="preserve">CP15   </t>
  </si>
  <si>
    <t>CP16</t>
  </si>
  <si>
    <t>post</t>
  </si>
  <si>
    <t>stone slab</t>
  </si>
  <si>
    <t>beach</t>
  </si>
  <si>
    <t>rhoscolyn head</t>
  </si>
  <si>
    <t>conservatory</t>
  </si>
  <si>
    <t>bench</t>
  </si>
  <si>
    <t>road</t>
  </si>
  <si>
    <t>end of beach</t>
  </si>
  <si>
    <t>pen-lon</t>
  </si>
  <si>
    <t>ty'n-y-lon</t>
  </si>
  <si>
    <t xml:space="preserve">CP12  </t>
  </si>
  <si>
    <t>CP13</t>
  </si>
  <si>
    <t xml:space="preserve">CP13 </t>
  </si>
  <si>
    <t>CP14</t>
  </si>
  <si>
    <t>end of bridge</t>
  </si>
  <si>
    <t xml:space="preserve">end of caravan </t>
  </si>
  <si>
    <t>end of caravan</t>
  </si>
  <si>
    <t>path junction</t>
  </si>
  <si>
    <t>river</t>
  </si>
  <si>
    <t>penrhyn</t>
  </si>
  <si>
    <t>Summary</t>
  </si>
  <si>
    <t>Day 1</t>
  </si>
  <si>
    <t>Day 2</t>
  </si>
  <si>
    <t>Day 3</t>
  </si>
  <si>
    <t>Time</t>
  </si>
  <si>
    <t>CP12 Aberffraw to CP13 Rhosneigr</t>
  </si>
  <si>
    <t>CP13 Rhosneigr to CP14 Four Mile Bridge</t>
  </si>
  <si>
    <t>Holyhead to CP1 Stanley Embankment</t>
  </si>
  <si>
    <t>CP1 Stanley Embankment to CP2 Porth Swtan</t>
  </si>
  <si>
    <t>CP2 Porth Swtan to CP3 Wylfa</t>
  </si>
  <si>
    <t>ascent</t>
  </si>
  <si>
    <t>descent</t>
  </si>
  <si>
    <t>Actual</t>
  </si>
  <si>
    <t xml:space="preserve">Duration </t>
  </si>
  <si>
    <t xml:space="preserve">Distance </t>
  </si>
  <si>
    <t xml:space="preserve">Ascent </t>
  </si>
  <si>
    <t xml:space="preserve">Descent </t>
  </si>
  <si>
    <t xml:space="preserve">Total distance </t>
  </si>
  <si>
    <t>flag (book)</t>
  </si>
  <si>
    <t xml:space="preserve">2018 Ring o' Fire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</si>
</sst>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"/>
    <numFmt numFmtId="165" formatCode="m:ss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i/>
      <sz val="11"/>
      <name val="Inherit"/>
      <family val="2"/>
    </font>
    <font>
      <sz val="11"/>
      <name val="Inherit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45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2" xfId="0" applyFont="1" applyFill="1" applyBorder="1"/>
    <xf numFmtId="2" fontId="3" fillId="0" borderId="2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165" fontId="3" fillId="0" borderId="4" xfId="0" applyNumberFormat="1" applyFont="1" applyFill="1" applyBorder="1" applyAlignment="1">
      <alignment horizontal="center"/>
    </xf>
    <xf numFmtId="0" fontId="2" fillId="0" borderId="1" xfId="0" applyFont="1" applyFill="1" applyBorder="1"/>
    <xf numFmtId="2" fontId="2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2" fillId="0" borderId="2" xfId="0" applyFont="1" applyFill="1" applyBorder="1"/>
    <xf numFmtId="2" fontId="2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46" fontId="4" fillId="0" borderId="1" xfId="0" applyNumberFormat="1" applyFont="1" applyFill="1" applyBorder="1" applyAlignment="1">
      <alignment horizontal="center"/>
    </xf>
    <xf numFmtId="0" fontId="3" fillId="0" borderId="3" xfId="0" applyFont="1" applyFill="1" applyBorder="1"/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165" fontId="3" fillId="0" borderId="8" xfId="0" applyNumberFormat="1" applyFont="1" applyFill="1" applyBorder="1" applyAlignment="1">
      <alignment horizontal="center"/>
    </xf>
    <xf numFmtId="165" fontId="2" fillId="0" borderId="8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8" fillId="0" borderId="1" xfId="0" applyNumberFormat="1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left" vertical="center"/>
    </xf>
    <xf numFmtId="164" fontId="0" fillId="0" borderId="0" xfId="0" applyNumberFormat="1"/>
    <xf numFmtId="164" fontId="3" fillId="0" borderId="1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46" fontId="2" fillId="0" borderId="5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6" fontId="3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left" vertical="center"/>
    </xf>
    <xf numFmtId="164" fontId="4" fillId="0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164" fontId="4" fillId="0" borderId="18" xfId="0" applyNumberFormat="1" applyFont="1" applyFill="1" applyBorder="1" applyAlignment="1">
      <alignment horizontal="left" vertical="center"/>
    </xf>
    <xf numFmtId="164" fontId="4" fillId="0" borderId="19" xfId="0" applyNumberFormat="1" applyFont="1" applyFill="1" applyBorder="1" applyAlignment="1">
      <alignment horizontal="left" vertical="center"/>
    </xf>
    <xf numFmtId="164" fontId="4" fillId="0" borderId="18" xfId="0" applyNumberFormat="1" applyFont="1" applyFill="1" applyBorder="1" applyAlignment="1">
      <alignment horizontal="left" vertical="center" wrapText="1"/>
    </xf>
    <xf numFmtId="164" fontId="4" fillId="0" borderId="20" xfId="0" applyNumberFormat="1" applyFont="1" applyFill="1" applyBorder="1" applyAlignment="1">
      <alignment horizontal="left" vertical="center"/>
    </xf>
    <xf numFmtId="0" fontId="2" fillId="0" borderId="0" xfId="0" applyFont="1" applyFill="1" applyBorder="1"/>
    <xf numFmtId="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abSelected="1" workbookViewId="0" topLeftCell="A1">
      <selection activeCell="M15" sqref="M15"/>
    </sheetView>
  </sheetViews>
  <sheetFormatPr defaultColWidth="8.8515625" defaultRowHeight="15"/>
  <cols>
    <col min="1" max="1" width="21.421875" style="9" customWidth="1"/>
    <col min="2" max="2" width="33.28125" style="4" customWidth="1"/>
    <col min="3" max="3" width="8.8515625" style="10" customWidth="1"/>
    <col min="4" max="5" width="14.00390625" style="10" customWidth="1"/>
    <col min="6" max="6" width="8.8515625" style="10" customWidth="1"/>
    <col min="7" max="7" width="8.8515625" style="54" customWidth="1"/>
    <col min="8" max="8" width="8.421875" style="54" customWidth="1"/>
    <col min="9" max="16384" width="8.8515625" style="4" customWidth="1"/>
  </cols>
  <sheetData>
    <row r="1" spans="1:8" s="81" customFormat="1" ht="15.75">
      <c r="A1" s="11" t="s">
        <v>93</v>
      </c>
      <c r="C1" s="82"/>
      <c r="D1" s="82"/>
      <c r="E1" s="82"/>
      <c r="F1" s="82"/>
      <c r="G1" s="83"/>
      <c r="H1" s="83"/>
    </row>
    <row r="2" ht="15.95">
      <c r="A2" s="11" t="s">
        <v>13</v>
      </c>
    </row>
    <row r="3" ht="17.1" thickBot="1"/>
    <row r="4" spans="1:8" ht="15.75" customHeight="1">
      <c r="A4" s="75" t="s">
        <v>81</v>
      </c>
      <c r="B4" s="76"/>
      <c r="C4" s="69" t="s">
        <v>86</v>
      </c>
      <c r="D4" s="70"/>
      <c r="E4" s="70"/>
      <c r="F4" s="70"/>
      <c r="G4" s="70"/>
      <c r="H4" s="71"/>
    </row>
    <row r="5" spans="1:8" ht="15.75" customHeight="1">
      <c r="A5" s="44" t="s">
        <v>1</v>
      </c>
      <c r="B5" s="45" t="s">
        <v>2</v>
      </c>
      <c r="C5" s="49" t="s">
        <v>3</v>
      </c>
      <c r="D5" s="47" t="s">
        <v>4</v>
      </c>
      <c r="E5" s="47" t="s">
        <v>5</v>
      </c>
      <c r="F5" s="46" t="s">
        <v>6</v>
      </c>
      <c r="G5" s="55" t="s">
        <v>84</v>
      </c>
      <c r="H5" s="60" t="s">
        <v>85</v>
      </c>
    </row>
    <row r="6" spans="1:8" ht="15.75" customHeight="1">
      <c r="A6" s="8" t="s">
        <v>7</v>
      </c>
      <c r="B6" s="13" t="s">
        <v>12</v>
      </c>
      <c r="C6" s="32">
        <v>2.21</v>
      </c>
      <c r="D6" s="31">
        <v>0.01511574074074074</v>
      </c>
      <c r="E6" s="1">
        <f>SUM(D6)</f>
        <v>0.01511574074074074</v>
      </c>
      <c r="F6" s="28">
        <f aca="true" t="shared" si="0" ref="F6:F9">SUM(D6/C6)</f>
        <v>0.006839701692642869</v>
      </c>
      <c r="G6" s="56">
        <v>98</v>
      </c>
      <c r="H6" s="61">
        <v>161</v>
      </c>
    </row>
    <row r="7" spans="1:8" ht="15.75" customHeight="1">
      <c r="A7" s="8" t="s">
        <v>12</v>
      </c>
      <c r="B7" s="13" t="s">
        <v>68</v>
      </c>
      <c r="C7" s="32">
        <v>1.9</v>
      </c>
      <c r="D7" s="31">
        <v>0.012858796296296297</v>
      </c>
      <c r="E7" s="1">
        <f>SUM(E6+D7)</f>
        <v>0.027974537037037037</v>
      </c>
      <c r="F7" s="28">
        <f t="shared" si="0"/>
        <v>0.006767787524366472</v>
      </c>
      <c r="G7" s="56">
        <v>89</v>
      </c>
      <c r="H7" s="61">
        <v>92</v>
      </c>
    </row>
    <row r="8" spans="1:8" ht="15.75" customHeight="1">
      <c r="A8" s="8" t="s">
        <v>68</v>
      </c>
      <c r="B8" s="13" t="s">
        <v>14</v>
      </c>
      <c r="C8" s="32">
        <v>2.85</v>
      </c>
      <c r="D8" s="31">
        <v>0.020069444444444442</v>
      </c>
      <c r="E8" s="2">
        <f>SUM(E7+D8)</f>
        <v>0.04804398148148148</v>
      </c>
      <c r="F8" s="28">
        <f t="shared" si="0"/>
        <v>0.007041910331384014</v>
      </c>
      <c r="G8" s="56">
        <v>200</v>
      </c>
      <c r="H8" s="61">
        <v>180</v>
      </c>
    </row>
    <row r="9" spans="1:8" ht="15.75" customHeight="1">
      <c r="A9" s="77"/>
      <c r="B9" s="15" t="s">
        <v>8</v>
      </c>
      <c r="C9" s="16">
        <f>SUM(C6:C8)</f>
        <v>6.959999999999999</v>
      </c>
      <c r="D9" s="17">
        <f>SUM(D6:D8)</f>
        <v>0.04804398148148148</v>
      </c>
      <c r="E9" s="17"/>
      <c r="F9" s="29">
        <f t="shared" si="0"/>
        <v>0.006902870902511708</v>
      </c>
      <c r="G9" s="57">
        <f>SUM(G6:G8)</f>
        <v>387</v>
      </c>
      <c r="H9" s="63">
        <f>SUM(H6:H8)</f>
        <v>433</v>
      </c>
    </row>
    <row r="10" spans="1:8" ht="15.75" customHeight="1" thickBot="1">
      <c r="A10" s="78"/>
      <c r="B10" s="5" t="s">
        <v>9</v>
      </c>
      <c r="C10" s="33"/>
      <c r="D10" s="6"/>
      <c r="E10" s="3">
        <f>SUM(D9+D10)</f>
        <v>0.04804398148148148</v>
      </c>
      <c r="F10" s="30"/>
      <c r="G10" s="58"/>
      <c r="H10" s="62"/>
    </row>
    <row r="11" spans="1:8" ht="15.75" customHeight="1">
      <c r="A11" s="75" t="s">
        <v>82</v>
      </c>
      <c r="B11" s="76"/>
      <c r="C11" s="69" t="s">
        <v>86</v>
      </c>
      <c r="D11" s="70"/>
      <c r="E11" s="70"/>
      <c r="F11" s="70"/>
      <c r="G11" s="70"/>
      <c r="H11" s="71"/>
    </row>
    <row r="12" spans="1:8" ht="15.75" customHeight="1">
      <c r="A12" s="44" t="s">
        <v>1</v>
      </c>
      <c r="B12" s="45" t="s">
        <v>2</v>
      </c>
      <c r="C12" s="49" t="s">
        <v>3</v>
      </c>
      <c r="D12" s="47" t="s">
        <v>4</v>
      </c>
      <c r="E12" s="47" t="s">
        <v>5</v>
      </c>
      <c r="F12" s="46" t="s">
        <v>6</v>
      </c>
      <c r="G12" s="55" t="s">
        <v>84</v>
      </c>
      <c r="H12" s="60" t="s">
        <v>85</v>
      </c>
    </row>
    <row r="13" spans="1:8" ht="15.75" customHeight="1">
      <c r="A13" s="8" t="s">
        <v>15</v>
      </c>
      <c r="B13" s="13" t="s">
        <v>69</v>
      </c>
      <c r="C13" s="32">
        <v>5.32</v>
      </c>
      <c r="D13" s="42">
        <v>0.043182870370370365</v>
      </c>
      <c r="E13" s="2">
        <f>SUM(E10+D13)</f>
        <v>0.09122685185185184</v>
      </c>
      <c r="F13" s="14">
        <f>SUM(D13/C13)</f>
        <v>0.008117080896686158</v>
      </c>
      <c r="G13" s="56">
        <v>266</v>
      </c>
      <c r="H13" s="61">
        <v>295</v>
      </c>
    </row>
    <row r="14" spans="1:8" ht="15.75" customHeight="1">
      <c r="A14" s="8" t="s">
        <v>70</v>
      </c>
      <c r="B14" s="13" t="s">
        <v>16</v>
      </c>
      <c r="C14" s="32">
        <v>4.08</v>
      </c>
      <c r="D14" s="31">
        <v>0.03584490740740741</v>
      </c>
      <c r="E14" s="2">
        <f>SUM(E13+D14)</f>
        <v>0.12707175925925923</v>
      </c>
      <c r="F14" s="14">
        <f>SUM(D14/C14)</f>
        <v>0.008785516521423384</v>
      </c>
      <c r="G14" s="56">
        <v>335</v>
      </c>
      <c r="H14" s="61">
        <v>285</v>
      </c>
    </row>
    <row r="15" spans="1:8" ht="15.75" customHeight="1">
      <c r="A15" s="79"/>
      <c r="B15" s="15" t="s">
        <v>8</v>
      </c>
      <c r="C15" s="16">
        <f>SUM(C13:C14)</f>
        <v>9.4</v>
      </c>
      <c r="D15" s="17">
        <f>SUM(D13:D14)</f>
        <v>0.07902777777777778</v>
      </c>
      <c r="E15" s="17"/>
      <c r="F15" s="18">
        <f>SUM(D15/C15)</f>
        <v>0.008407210401891253</v>
      </c>
      <c r="G15" s="57">
        <f>SUM(G13:G14)</f>
        <v>601</v>
      </c>
      <c r="H15" s="63">
        <f>SUM(H13:H14)</f>
        <v>580</v>
      </c>
    </row>
    <row r="16" spans="1:8" ht="15.75" customHeight="1">
      <c r="A16" s="80"/>
      <c r="B16" s="15" t="s">
        <v>0</v>
      </c>
      <c r="C16" s="16">
        <f>SUM(C9+C15)</f>
        <v>16.36</v>
      </c>
      <c r="D16" s="17">
        <f>SUM(E10+D15)</f>
        <v>0.12707175925925926</v>
      </c>
      <c r="E16" s="17"/>
      <c r="F16" s="18">
        <f>SUM(D16/C16)</f>
        <v>0.00776722244860998</v>
      </c>
      <c r="G16" s="57">
        <f>SUM(G9+G15)</f>
        <v>988</v>
      </c>
      <c r="H16" s="57">
        <f>SUM(H9+H15)</f>
        <v>1013</v>
      </c>
    </row>
    <row r="17" spans="1:8" ht="15.75" customHeight="1" thickBot="1">
      <c r="A17" s="78"/>
      <c r="B17" s="5" t="s">
        <v>9</v>
      </c>
      <c r="C17" s="33"/>
      <c r="D17" s="43">
        <v>0.0015277777777777779</v>
      </c>
      <c r="E17" s="3">
        <f>SUM(D16+D17)</f>
        <v>0.12859953703703703</v>
      </c>
      <c r="F17" s="19"/>
      <c r="G17" s="58"/>
      <c r="H17" s="62"/>
    </row>
    <row r="18" spans="1:8" ht="15.75" customHeight="1">
      <c r="A18" s="75" t="s">
        <v>83</v>
      </c>
      <c r="B18" s="76"/>
      <c r="C18" s="69" t="s">
        <v>86</v>
      </c>
      <c r="D18" s="70"/>
      <c r="E18" s="70"/>
      <c r="F18" s="70"/>
      <c r="G18" s="70"/>
      <c r="H18" s="71"/>
    </row>
    <row r="19" spans="1:8" ht="15.75" customHeight="1">
      <c r="A19" s="44" t="s">
        <v>1</v>
      </c>
      <c r="B19" s="45" t="s">
        <v>2</v>
      </c>
      <c r="C19" s="49" t="s">
        <v>3</v>
      </c>
      <c r="D19" s="47" t="s">
        <v>4</v>
      </c>
      <c r="E19" s="47" t="s">
        <v>5</v>
      </c>
      <c r="F19" s="46" t="s">
        <v>6</v>
      </c>
      <c r="G19" s="55" t="s">
        <v>84</v>
      </c>
      <c r="H19" s="60" t="s">
        <v>85</v>
      </c>
    </row>
    <row r="20" spans="1:8" ht="15.75" customHeight="1">
      <c r="A20" s="8" t="s">
        <v>17</v>
      </c>
      <c r="B20" s="13" t="s">
        <v>56</v>
      </c>
      <c r="C20" s="32">
        <v>2.18</v>
      </c>
      <c r="D20" s="31">
        <v>0.024131944444444445</v>
      </c>
      <c r="E20" s="2">
        <f>SUM(E17+D20)</f>
        <v>0.15273148148148147</v>
      </c>
      <c r="F20" s="28">
        <f>SUM(D20/C20)</f>
        <v>0.011069699286442405</v>
      </c>
      <c r="G20" s="56">
        <v>295</v>
      </c>
      <c r="H20" s="61">
        <v>285</v>
      </c>
    </row>
    <row r="21" spans="1:8" ht="15.75" customHeight="1">
      <c r="A21" s="8" t="s">
        <v>56</v>
      </c>
      <c r="B21" s="13" t="s">
        <v>12</v>
      </c>
      <c r="C21" s="32">
        <v>3.99</v>
      </c>
      <c r="D21" s="31">
        <v>0.04155092592592593</v>
      </c>
      <c r="E21" s="2">
        <f>SUM(E20+D21)</f>
        <v>0.1942824074074074</v>
      </c>
      <c r="F21" s="28">
        <f>SUM(D21/C21)</f>
        <v>0.010413765896222036</v>
      </c>
      <c r="G21" s="56">
        <v>463</v>
      </c>
      <c r="H21" s="61">
        <v>505</v>
      </c>
    </row>
    <row r="22" spans="1:8" ht="15.75" customHeight="1">
      <c r="A22" s="8" t="s">
        <v>12</v>
      </c>
      <c r="B22" s="13" t="s">
        <v>18</v>
      </c>
      <c r="C22" s="32">
        <v>2.5</v>
      </c>
      <c r="D22" s="31">
        <v>0.026168981481481477</v>
      </c>
      <c r="E22" s="2">
        <f>SUM(E21+D22)</f>
        <v>0.22045138888888888</v>
      </c>
      <c r="F22" s="28">
        <f>SUM(D22/C22)</f>
        <v>0.01046759259259259</v>
      </c>
      <c r="G22" s="56">
        <v>177</v>
      </c>
      <c r="H22" s="61">
        <v>128</v>
      </c>
    </row>
    <row r="23" spans="1:8" ht="15.75">
      <c r="A23" s="72"/>
      <c r="B23" s="15" t="s">
        <v>8</v>
      </c>
      <c r="C23" s="16">
        <f>SUM(C20:C22)</f>
        <v>8.67</v>
      </c>
      <c r="D23" s="17">
        <f>SUM(D20:D22)</f>
        <v>0.09185185185185185</v>
      </c>
      <c r="E23" s="17"/>
      <c r="F23" s="29">
        <f>SUM(D23/C23)</f>
        <v>0.010594215899867572</v>
      </c>
      <c r="G23" s="57">
        <f>SUM(G20:G22)</f>
        <v>935</v>
      </c>
      <c r="H23" s="63">
        <f>SUM(H20:H22)</f>
        <v>918</v>
      </c>
    </row>
    <row r="24" spans="1:8" ht="15.75">
      <c r="A24" s="73"/>
      <c r="B24" s="15" t="s">
        <v>0</v>
      </c>
      <c r="C24" s="16">
        <f>SUM(C16+C23)</f>
        <v>25.03</v>
      </c>
      <c r="D24" s="17">
        <f>SUM(E17+D23)</f>
        <v>0.22045138888888888</v>
      </c>
      <c r="E24" s="17"/>
      <c r="F24" s="29">
        <f>SUM(D24/C24)</f>
        <v>0.008807486571669552</v>
      </c>
      <c r="G24" s="57">
        <f>SUM(G16+G23)</f>
        <v>1923</v>
      </c>
      <c r="H24" s="57">
        <f>SUM(H16+H23)</f>
        <v>1931</v>
      </c>
    </row>
    <row r="25" spans="1:8" ht="15.75" thickBot="1">
      <c r="A25" s="74"/>
      <c r="B25" s="5" t="s">
        <v>9</v>
      </c>
      <c r="C25" s="33"/>
      <c r="D25" s="43">
        <v>0.004155092592592593</v>
      </c>
      <c r="E25" s="3">
        <f>SUM(D24+D25)</f>
        <v>0.22460648148148146</v>
      </c>
      <c r="F25" s="30"/>
      <c r="G25" s="58"/>
      <c r="H25" s="62"/>
    </row>
    <row r="26" spans="1:8" ht="15.95" customHeight="1">
      <c r="A26" s="75" t="s">
        <v>19</v>
      </c>
      <c r="B26" s="76"/>
      <c r="C26" s="64" t="s">
        <v>86</v>
      </c>
      <c r="D26" s="65"/>
      <c r="E26" s="65"/>
      <c r="F26" s="65"/>
      <c r="G26" s="65"/>
      <c r="H26" s="66"/>
    </row>
    <row r="27" spans="1:8" ht="15.95">
      <c r="A27" s="44" t="s">
        <v>1</v>
      </c>
      <c r="B27" s="45" t="s">
        <v>2</v>
      </c>
      <c r="C27" s="49" t="s">
        <v>3</v>
      </c>
      <c r="D27" s="47" t="s">
        <v>4</v>
      </c>
      <c r="E27" s="47" t="s">
        <v>5</v>
      </c>
      <c r="F27" s="46" t="s">
        <v>6</v>
      </c>
      <c r="G27" s="55" t="s">
        <v>84</v>
      </c>
      <c r="H27" s="60" t="s">
        <v>85</v>
      </c>
    </row>
    <row r="28" spans="1:8" ht="15.95">
      <c r="A28" s="8" t="s">
        <v>20</v>
      </c>
      <c r="B28" s="13" t="s">
        <v>92</v>
      </c>
      <c r="C28" s="32">
        <v>3.94</v>
      </c>
      <c r="D28" s="31">
        <v>0.04646990740740741</v>
      </c>
      <c r="E28" s="2">
        <f>SUM(E25+D28)</f>
        <v>0.27107638888888885</v>
      </c>
      <c r="F28" s="14">
        <f>SUM(D28/C28)</f>
        <v>0.011794392742996805</v>
      </c>
      <c r="G28" s="56">
        <v>591</v>
      </c>
      <c r="H28" s="61">
        <v>463</v>
      </c>
    </row>
    <row r="29" spans="1:8" ht="15.95">
      <c r="A29" s="8" t="s">
        <v>92</v>
      </c>
      <c r="B29" s="13" t="s">
        <v>92</v>
      </c>
      <c r="C29" s="32">
        <v>4.96</v>
      </c>
      <c r="D29" s="31">
        <v>0.05949074074074074</v>
      </c>
      <c r="E29" s="2">
        <f>SUM(E28+D29)</f>
        <v>0.3305671296296296</v>
      </c>
      <c r="F29" s="14">
        <f>SUM(D29/C29)</f>
        <v>0.011994100955794505</v>
      </c>
      <c r="G29" s="56">
        <v>472</v>
      </c>
      <c r="H29" s="61">
        <v>630</v>
      </c>
    </row>
    <row r="30" spans="1:8" ht="15">
      <c r="A30" s="8" t="s">
        <v>92</v>
      </c>
      <c r="B30" s="13" t="s">
        <v>21</v>
      </c>
      <c r="C30" s="32">
        <v>1.46</v>
      </c>
      <c r="D30" s="31">
        <v>0.015266203703703705</v>
      </c>
      <c r="E30" s="2">
        <f>SUM(E29+D30)</f>
        <v>0.34583333333333327</v>
      </c>
      <c r="F30" s="14">
        <f>SUM(D30/C30)</f>
        <v>0.010456303906646374</v>
      </c>
      <c r="G30" s="56">
        <v>177</v>
      </c>
      <c r="H30" s="61">
        <v>49</v>
      </c>
    </row>
    <row r="31" spans="1:8" ht="15.75">
      <c r="A31" s="72"/>
      <c r="B31" s="15" t="s">
        <v>8</v>
      </c>
      <c r="C31" s="16">
        <f>SUM(C28:C30)</f>
        <v>10.36</v>
      </c>
      <c r="D31" s="17">
        <f>SUM(D28:D30)</f>
        <v>0.12122685185185186</v>
      </c>
      <c r="E31" s="17"/>
      <c r="F31" s="18">
        <f>SUM(D31/C31)</f>
        <v>0.011701433576433579</v>
      </c>
      <c r="G31" s="57">
        <f>SUM(G28:G30)</f>
        <v>1240</v>
      </c>
      <c r="H31" s="63">
        <f>SUM(H28:H30)</f>
        <v>1142</v>
      </c>
    </row>
    <row r="32" spans="1:8" ht="16.5" thickBot="1">
      <c r="A32" s="74"/>
      <c r="B32" s="20" t="s">
        <v>0</v>
      </c>
      <c r="C32" s="21">
        <f>SUM(C24+C31)</f>
        <v>35.39</v>
      </c>
      <c r="D32" s="22">
        <f>SUM(E25+D31)</f>
        <v>0.3458333333333333</v>
      </c>
      <c r="E32" s="22"/>
      <c r="F32" s="23">
        <f>SUM(D32/C32)</f>
        <v>0.009772063671470283</v>
      </c>
      <c r="G32" s="57">
        <f>SUM(G24+G31)</f>
        <v>3163</v>
      </c>
      <c r="H32" s="57">
        <f>SUM(H24+H31)</f>
        <v>3073</v>
      </c>
    </row>
    <row r="34" ht="15.75">
      <c r="A34" s="11" t="s">
        <v>22</v>
      </c>
    </row>
    <row r="35" ht="15.75" thickBot="1"/>
    <row r="36" spans="1:8" ht="15.75">
      <c r="A36" s="75" t="s">
        <v>23</v>
      </c>
      <c r="B36" s="76"/>
      <c r="C36" s="69" t="s">
        <v>86</v>
      </c>
      <c r="D36" s="70"/>
      <c r="E36" s="70"/>
      <c r="F36" s="70"/>
      <c r="G36" s="70"/>
      <c r="H36" s="71"/>
    </row>
    <row r="37" spans="1:8" ht="15">
      <c r="A37" s="44" t="s">
        <v>1</v>
      </c>
      <c r="B37" s="45" t="s">
        <v>2</v>
      </c>
      <c r="C37" s="49" t="s">
        <v>3</v>
      </c>
      <c r="D37" s="47" t="s">
        <v>4</v>
      </c>
      <c r="E37" s="47" t="s">
        <v>5</v>
      </c>
      <c r="F37" s="46" t="s">
        <v>6</v>
      </c>
      <c r="G37" s="55" t="s">
        <v>84</v>
      </c>
      <c r="H37" s="60" t="s">
        <v>85</v>
      </c>
    </row>
    <row r="38" spans="1:8" ht="15">
      <c r="A38" s="8" t="s">
        <v>24</v>
      </c>
      <c r="B38" s="13" t="s">
        <v>71</v>
      </c>
      <c r="C38" s="32">
        <v>4.27</v>
      </c>
      <c r="D38" s="42">
        <v>0.045254629629629624</v>
      </c>
      <c r="E38" s="1">
        <f>SUM(D38)</f>
        <v>0.045254629629629624</v>
      </c>
      <c r="F38" s="28">
        <f>SUM(D38/C38)</f>
        <v>0.010598273917946049</v>
      </c>
      <c r="G38" s="56">
        <v>515</v>
      </c>
      <c r="H38" s="61">
        <v>522</v>
      </c>
    </row>
    <row r="39" spans="1:8" ht="15">
      <c r="A39" s="8" t="s">
        <v>71</v>
      </c>
      <c r="B39" s="13" t="s">
        <v>72</v>
      </c>
      <c r="C39" s="32">
        <v>3.4</v>
      </c>
      <c r="D39" s="31">
        <v>0.03221064814814815</v>
      </c>
      <c r="E39" s="2">
        <f>SUM(E38+D39)</f>
        <v>0.07746527777777777</v>
      </c>
      <c r="F39" s="28">
        <f>SUM(D39/C39)</f>
        <v>0.009473720043572985</v>
      </c>
      <c r="G39" s="56">
        <v>485</v>
      </c>
      <c r="H39" s="61">
        <v>620</v>
      </c>
    </row>
    <row r="40" spans="1:8" ht="15">
      <c r="A40" s="8" t="s">
        <v>72</v>
      </c>
      <c r="B40" s="13" t="s">
        <v>25</v>
      </c>
      <c r="C40" s="32">
        <v>3.74</v>
      </c>
      <c r="D40" s="31">
        <v>0.03876157407407408</v>
      </c>
      <c r="E40" s="2">
        <f>SUM(E39+D40)</f>
        <v>0.11622685185185186</v>
      </c>
      <c r="F40" s="28">
        <f>SUM(D40/C40)</f>
        <v>0.01036405723905724</v>
      </c>
      <c r="G40" s="56">
        <v>335</v>
      </c>
      <c r="H40" s="61">
        <v>344</v>
      </c>
    </row>
    <row r="41" spans="1:8" ht="15.75">
      <c r="A41" s="73"/>
      <c r="B41" s="15" t="s">
        <v>8</v>
      </c>
      <c r="C41" s="16">
        <f>SUM(C38:C40)</f>
        <v>11.41</v>
      </c>
      <c r="D41" s="17">
        <f>SUM(D38:D40)</f>
        <v>0.11622685185185186</v>
      </c>
      <c r="E41" s="17"/>
      <c r="F41" s="29">
        <f>SUM(D41/C41)</f>
        <v>0.010186402441003668</v>
      </c>
      <c r="G41" s="57">
        <f>SUM(G38:G40)</f>
        <v>1335</v>
      </c>
      <c r="H41" s="63">
        <f>SUM(H38:H40)</f>
        <v>1486</v>
      </c>
    </row>
    <row r="42" spans="1:8" ht="15.75">
      <c r="A42" s="73"/>
      <c r="B42" s="15" t="s">
        <v>0</v>
      </c>
      <c r="C42" s="16">
        <f>SUM(C41)</f>
        <v>11.41</v>
      </c>
      <c r="D42" s="17">
        <f>SUM(D41)</f>
        <v>0.11622685185185186</v>
      </c>
      <c r="E42" s="17"/>
      <c r="F42" s="29">
        <f>SUM(D42/C42)</f>
        <v>0.010186402441003668</v>
      </c>
      <c r="G42" s="56"/>
      <c r="H42" s="61"/>
    </row>
    <row r="43" spans="1:8" ht="15.75" thickBot="1">
      <c r="A43" s="74"/>
      <c r="B43" s="5" t="s">
        <v>9</v>
      </c>
      <c r="C43" s="33"/>
      <c r="D43" s="7">
        <v>0.0025925925925925925</v>
      </c>
      <c r="E43" s="3">
        <f>SUM(D42+D43)</f>
        <v>0.11881944444444445</v>
      </c>
      <c r="F43" s="30"/>
      <c r="G43" s="58"/>
      <c r="H43" s="62"/>
    </row>
    <row r="44" spans="1:8" ht="15.95" customHeight="1">
      <c r="A44" s="75" t="s">
        <v>26</v>
      </c>
      <c r="B44" s="76"/>
      <c r="C44" s="64" t="s">
        <v>86</v>
      </c>
      <c r="D44" s="65"/>
      <c r="E44" s="65"/>
      <c r="F44" s="65"/>
      <c r="G44" s="65"/>
      <c r="H44" s="66"/>
    </row>
    <row r="45" spans="1:8" ht="15">
      <c r="A45" s="44" t="s">
        <v>1</v>
      </c>
      <c r="B45" s="45" t="s">
        <v>2</v>
      </c>
      <c r="C45" s="49" t="s">
        <v>3</v>
      </c>
      <c r="D45" s="47" t="s">
        <v>4</v>
      </c>
      <c r="E45" s="47" t="s">
        <v>5</v>
      </c>
      <c r="F45" s="46" t="s">
        <v>6</v>
      </c>
      <c r="G45" s="55" t="s">
        <v>84</v>
      </c>
      <c r="H45" s="60" t="s">
        <v>85</v>
      </c>
    </row>
    <row r="46" spans="1:8" ht="15">
      <c r="A46" s="8" t="s">
        <v>27</v>
      </c>
      <c r="B46" s="13" t="s">
        <v>73</v>
      </c>
      <c r="C46" s="32">
        <v>4.29</v>
      </c>
      <c r="D46" s="42">
        <v>0.04395833333333333</v>
      </c>
      <c r="E46" s="2">
        <f>SUM(E43+D46)</f>
        <v>0.16277777777777777</v>
      </c>
      <c r="F46" s="14">
        <f>SUM(D46/C46)</f>
        <v>0.010246697746697746</v>
      </c>
      <c r="G46" s="56">
        <v>315</v>
      </c>
      <c r="H46" s="61">
        <v>256</v>
      </c>
    </row>
    <row r="47" spans="1:8" ht="15">
      <c r="A47" s="8" t="s">
        <v>73</v>
      </c>
      <c r="B47" s="13" t="s">
        <v>28</v>
      </c>
      <c r="C47" s="32">
        <v>2.31</v>
      </c>
      <c r="D47" s="31">
        <v>0.02400462962962963</v>
      </c>
      <c r="E47" s="2">
        <f>SUM(E46+D47)</f>
        <v>0.1867824074074074</v>
      </c>
      <c r="F47" s="14">
        <f>SUM(D47/C47)</f>
        <v>0.010391614558281224</v>
      </c>
      <c r="G47" s="56">
        <v>187</v>
      </c>
      <c r="H47" s="61">
        <v>243</v>
      </c>
    </row>
    <row r="48" spans="1:8" ht="15.75">
      <c r="A48" s="72"/>
      <c r="B48" s="15" t="s">
        <v>8</v>
      </c>
      <c r="C48" s="16">
        <f>SUM(C46:C47)</f>
        <v>6.6</v>
      </c>
      <c r="D48" s="17">
        <f>SUM(D46:D47)</f>
        <v>0.06796296296296296</v>
      </c>
      <c r="E48" s="17"/>
      <c r="F48" s="18">
        <f>SUM(D48/C48)</f>
        <v>0.010297418630751964</v>
      </c>
      <c r="G48" s="57">
        <f>SUM(G46:G47)</f>
        <v>502</v>
      </c>
      <c r="H48" s="63">
        <f>SUM(H46:H47)</f>
        <v>499</v>
      </c>
    </row>
    <row r="49" spans="1:8" ht="15.75">
      <c r="A49" s="73"/>
      <c r="B49" s="15" t="s">
        <v>0</v>
      </c>
      <c r="C49" s="16">
        <f>SUM(C42+C48)</f>
        <v>18.009999999999998</v>
      </c>
      <c r="D49" s="17">
        <f>SUM(E43+D48)</f>
        <v>0.18678240740740742</v>
      </c>
      <c r="E49" s="17"/>
      <c r="F49" s="18">
        <f>SUM(D49/C49)</f>
        <v>0.010371038723343001</v>
      </c>
      <c r="G49" s="57">
        <f>SUM(G41+G48)</f>
        <v>1837</v>
      </c>
      <c r="H49" s="57">
        <f>SUM(H41+H48)</f>
        <v>1985</v>
      </c>
    </row>
    <row r="50" spans="1:8" ht="15.75" thickBot="1">
      <c r="A50" s="74"/>
      <c r="B50" s="5" t="s">
        <v>9</v>
      </c>
      <c r="C50" s="33"/>
      <c r="D50" s="7">
        <v>0.002824074074074074</v>
      </c>
      <c r="E50" s="3">
        <f>SUM(D49+D50)</f>
        <v>0.1896064814814815</v>
      </c>
      <c r="F50" s="6"/>
      <c r="G50" s="58"/>
      <c r="H50" s="62"/>
    </row>
    <row r="51" spans="1:8" ht="15.95" customHeight="1">
      <c r="A51" s="75" t="s">
        <v>29</v>
      </c>
      <c r="B51" s="76"/>
      <c r="C51" s="69" t="s">
        <v>86</v>
      </c>
      <c r="D51" s="70"/>
      <c r="E51" s="70"/>
      <c r="F51" s="70"/>
      <c r="G51" s="70"/>
      <c r="H51" s="71"/>
    </row>
    <row r="52" spans="1:8" ht="15">
      <c r="A52" s="44" t="s">
        <v>1</v>
      </c>
      <c r="B52" s="45" t="s">
        <v>2</v>
      </c>
      <c r="C52" s="49" t="s">
        <v>3</v>
      </c>
      <c r="D52" s="47" t="s">
        <v>4</v>
      </c>
      <c r="E52" s="47" t="s">
        <v>5</v>
      </c>
      <c r="F52" s="46" t="s">
        <v>6</v>
      </c>
      <c r="G52" s="55" t="s">
        <v>84</v>
      </c>
      <c r="H52" s="60" t="s">
        <v>85</v>
      </c>
    </row>
    <row r="53" spans="1:8" ht="15">
      <c r="A53" s="8" t="s">
        <v>30</v>
      </c>
      <c r="B53" s="13" t="s">
        <v>12</v>
      </c>
      <c r="C53" s="32">
        <v>3.82</v>
      </c>
      <c r="D53" s="31">
        <v>0.03861111111111111</v>
      </c>
      <c r="E53" s="2">
        <f>SUM(E50+D53)</f>
        <v>0.2282175925925926</v>
      </c>
      <c r="F53" s="28">
        <f>SUM(D53/C53)</f>
        <v>0.010107620709714951</v>
      </c>
      <c r="G53" s="56">
        <v>335</v>
      </c>
      <c r="H53" s="61">
        <v>341</v>
      </c>
    </row>
    <row r="54" spans="1:8" ht="15">
      <c r="A54" s="8" t="s">
        <v>12</v>
      </c>
      <c r="B54" s="13" t="s">
        <v>11</v>
      </c>
      <c r="C54" s="32">
        <v>4.8</v>
      </c>
      <c r="D54" s="42">
        <v>0.05626157407407407</v>
      </c>
      <c r="E54" s="2">
        <f>SUM(E53+D54)</f>
        <v>0.28447916666666667</v>
      </c>
      <c r="F54" s="28">
        <f>SUM(D54/C54)</f>
        <v>0.011721161265432097</v>
      </c>
      <c r="G54" s="56">
        <v>728</v>
      </c>
      <c r="H54" s="61">
        <v>502</v>
      </c>
    </row>
    <row r="55" spans="1:8" ht="15">
      <c r="A55" s="8" t="s">
        <v>11</v>
      </c>
      <c r="B55" s="13" t="s">
        <v>31</v>
      </c>
      <c r="C55" s="32">
        <v>1.7</v>
      </c>
      <c r="D55" s="31">
        <v>0.01556712962962963</v>
      </c>
      <c r="E55" s="2">
        <f>SUM(E54+D55)</f>
        <v>0.3000462962962963</v>
      </c>
      <c r="F55" s="28">
        <f>SUM(D55/C55)</f>
        <v>0.009157135076252723</v>
      </c>
      <c r="G55" s="56">
        <v>49</v>
      </c>
      <c r="H55" s="61">
        <v>207</v>
      </c>
    </row>
    <row r="56" spans="1:8" ht="15.75">
      <c r="A56" s="72"/>
      <c r="B56" s="15" t="s">
        <v>8</v>
      </c>
      <c r="C56" s="16">
        <f>SUM(C53:C55)</f>
        <v>10.319999999999999</v>
      </c>
      <c r="D56" s="17">
        <f>SUM(D53:D55)</f>
        <v>0.11043981481481481</v>
      </c>
      <c r="E56" s="17"/>
      <c r="F56" s="29">
        <f>SUM(D56/C56)</f>
        <v>0.01070153244329601</v>
      </c>
      <c r="G56" s="57">
        <f>SUM(G54:G55)</f>
        <v>777</v>
      </c>
      <c r="H56" s="63">
        <f>SUM(H54:H55)</f>
        <v>709</v>
      </c>
    </row>
    <row r="57" spans="1:8" ht="15.75">
      <c r="A57" s="73"/>
      <c r="B57" s="15" t="s">
        <v>0</v>
      </c>
      <c r="C57" s="16">
        <f>SUM(C49+C56)</f>
        <v>28.33</v>
      </c>
      <c r="D57" s="17">
        <f>SUM(E50+D56)</f>
        <v>0.3000462962962963</v>
      </c>
      <c r="E57" s="17"/>
      <c r="F57" s="29">
        <f>SUM(D57/C57)</f>
        <v>0.010591115294609824</v>
      </c>
      <c r="G57" s="57">
        <f>SUM(G49+G56)</f>
        <v>2614</v>
      </c>
      <c r="H57" s="57">
        <f>SUM(H49+H56)</f>
        <v>2694</v>
      </c>
    </row>
    <row r="58" spans="1:8" ht="15.75" thickBot="1">
      <c r="A58" s="74"/>
      <c r="B58" s="5" t="s">
        <v>9</v>
      </c>
      <c r="C58" s="33"/>
      <c r="D58" s="7">
        <v>0.006412037037037036</v>
      </c>
      <c r="E58" s="3">
        <f>SUM(D57+D58)</f>
        <v>0.30645833333333333</v>
      </c>
      <c r="F58" s="6"/>
      <c r="G58" s="58"/>
      <c r="H58" s="62"/>
    </row>
    <row r="59" spans="1:8" ht="15.95" customHeight="1">
      <c r="A59" s="75" t="s">
        <v>32</v>
      </c>
      <c r="B59" s="76"/>
      <c r="C59" s="64" t="s">
        <v>86</v>
      </c>
      <c r="D59" s="65"/>
      <c r="E59" s="65"/>
      <c r="F59" s="65"/>
      <c r="G59" s="65"/>
      <c r="H59" s="66"/>
    </row>
    <row r="60" spans="1:8" ht="15">
      <c r="A60" s="44" t="s">
        <v>1</v>
      </c>
      <c r="B60" s="45" t="s">
        <v>2</v>
      </c>
      <c r="C60" s="49" t="s">
        <v>3</v>
      </c>
      <c r="D60" s="47" t="s">
        <v>4</v>
      </c>
      <c r="E60" s="47" t="s">
        <v>5</v>
      </c>
      <c r="F60" s="46" t="s">
        <v>6</v>
      </c>
      <c r="G60" s="55" t="s">
        <v>84</v>
      </c>
      <c r="H60" s="60" t="s">
        <v>85</v>
      </c>
    </row>
    <row r="61" spans="1:8" ht="15">
      <c r="A61" s="8" t="s">
        <v>33</v>
      </c>
      <c r="B61" s="13" t="s">
        <v>58</v>
      </c>
      <c r="C61" s="32">
        <v>2.82</v>
      </c>
      <c r="D61" s="31">
        <v>0.031180555555555555</v>
      </c>
      <c r="E61" s="2">
        <f>SUM(E58+D61)</f>
        <v>0.3376388888888889</v>
      </c>
      <c r="F61" s="14">
        <f>SUM(D61/C61)</f>
        <v>0.011056934594168637</v>
      </c>
      <c r="G61" s="56">
        <v>207</v>
      </c>
      <c r="H61" s="61">
        <v>197</v>
      </c>
    </row>
    <row r="62" spans="1:8" ht="15">
      <c r="A62" s="8" t="s">
        <v>58</v>
      </c>
      <c r="B62" s="13" t="s">
        <v>34</v>
      </c>
      <c r="C62" s="32">
        <v>2.85</v>
      </c>
      <c r="D62" s="31">
        <v>0.02625</v>
      </c>
      <c r="E62" s="2">
        <f>SUM(E61+D62)</f>
        <v>0.3638888888888889</v>
      </c>
      <c r="F62" s="14">
        <f>SUM(D62/C62)</f>
        <v>0.009210526315789473</v>
      </c>
      <c r="G62" s="56">
        <v>177</v>
      </c>
      <c r="H62" s="61">
        <v>157</v>
      </c>
    </row>
    <row r="63" spans="1:8" ht="15.75">
      <c r="A63" s="72"/>
      <c r="B63" s="15" t="s">
        <v>8</v>
      </c>
      <c r="C63" s="16">
        <f>SUM(C61:C62)</f>
        <v>5.67</v>
      </c>
      <c r="D63" s="17">
        <f>SUM(D61:D62)</f>
        <v>0.057430555555555554</v>
      </c>
      <c r="E63" s="17"/>
      <c r="F63" s="18">
        <f>SUM(D63/C63)</f>
        <v>0.010128845776993925</v>
      </c>
      <c r="G63" s="57">
        <f>SUM(G61:G62)</f>
        <v>384</v>
      </c>
      <c r="H63" s="63">
        <f>SUM(H61:H62)</f>
        <v>354</v>
      </c>
    </row>
    <row r="64" spans="1:8" ht="15.75">
      <c r="A64" s="73"/>
      <c r="B64" s="15" t="s">
        <v>0</v>
      </c>
      <c r="C64" s="16">
        <f>SUM(C57+C63)</f>
        <v>34</v>
      </c>
      <c r="D64" s="17">
        <f>SUM(E58+D63)</f>
        <v>0.3638888888888889</v>
      </c>
      <c r="E64" s="17"/>
      <c r="F64" s="18">
        <f>SUM(D64/C64)</f>
        <v>0.010702614379084967</v>
      </c>
      <c r="G64" s="57">
        <f>SUM(G57+G71)</f>
        <v>2920</v>
      </c>
      <c r="H64" s="57">
        <f>SUM(H57+H71)</f>
        <v>3127</v>
      </c>
    </row>
    <row r="65" spans="1:8" ht="15.75" thickBot="1">
      <c r="A65" s="74"/>
      <c r="B65" s="5" t="s">
        <v>9</v>
      </c>
      <c r="C65" s="6"/>
      <c r="D65" s="7">
        <v>0.008946759259259258</v>
      </c>
      <c r="E65" s="3">
        <f>SUM(D64+D65)</f>
        <v>0.3728356481481481</v>
      </c>
      <c r="F65" s="19"/>
      <c r="G65" s="58"/>
      <c r="H65" s="62"/>
    </row>
    <row r="66" spans="1:8" ht="15.95" customHeight="1">
      <c r="A66" s="75" t="s">
        <v>37</v>
      </c>
      <c r="B66" s="76"/>
      <c r="C66" s="69" t="s">
        <v>86</v>
      </c>
      <c r="D66" s="70"/>
      <c r="E66" s="70"/>
      <c r="F66" s="70"/>
      <c r="G66" s="70"/>
      <c r="H66" s="71"/>
    </row>
    <row r="67" spans="1:8" ht="15">
      <c r="A67" s="44" t="s">
        <v>1</v>
      </c>
      <c r="B67" s="45" t="s">
        <v>2</v>
      </c>
      <c r="C67" s="49" t="s">
        <v>3</v>
      </c>
      <c r="D67" s="47" t="s">
        <v>4</v>
      </c>
      <c r="E67" s="47" t="s">
        <v>5</v>
      </c>
      <c r="F67" s="46" t="s">
        <v>6</v>
      </c>
      <c r="G67" s="55" t="s">
        <v>84</v>
      </c>
      <c r="H67" s="60" t="s">
        <v>85</v>
      </c>
    </row>
    <row r="68" spans="1:8" ht="15">
      <c r="A68" s="8" t="s">
        <v>35</v>
      </c>
      <c r="B68" s="13" t="s">
        <v>59</v>
      </c>
      <c r="C68" s="32">
        <v>2.15</v>
      </c>
      <c r="D68" s="31">
        <v>0.02383101851851852</v>
      </c>
      <c r="E68" s="2">
        <f>SUM(E65+D68)</f>
        <v>0.39666666666666667</v>
      </c>
      <c r="F68" s="28">
        <f>SUM(D68/C68)</f>
        <v>0.011084194659776055</v>
      </c>
      <c r="G68" s="56">
        <v>410</v>
      </c>
      <c r="H68" s="61">
        <v>177</v>
      </c>
    </row>
    <row r="69" spans="1:8" ht="15">
      <c r="A69" s="8" t="s">
        <v>59</v>
      </c>
      <c r="B69" s="13" t="s">
        <v>10</v>
      </c>
      <c r="C69" s="32">
        <v>2.09</v>
      </c>
      <c r="D69" s="31">
        <v>0.017106481481481483</v>
      </c>
      <c r="E69" s="2">
        <f>SUM(E68+D69)</f>
        <v>0.41377314814814814</v>
      </c>
      <c r="F69" s="28">
        <f>SUM(D69/C69)</f>
        <v>0.008184919369129897</v>
      </c>
      <c r="G69" s="56">
        <v>49</v>
      </c>
      <c r="H69" s="61">
        <v>295</v>
      </c>
    </row>
    <row r="70" spans="1:8" ht="15">
      <c r="A70" s="8" t="s">
        <v>10</v>
      </c>
      <c r="B70" s="13" t="s">
        <v>36</v>
      </c>
      <c r="C70" s="32">
        <v>2.1</v>
      </c>
      <c r="D70" s="31">
        <v>0.022673611111111113</v>
      </c>
      <c r="E70" s="2">
        <f>SUM(E69+D70)</f>
        <v>0.43644675925925924</v>
      </c>
      <c r="F70" s="28">
        <f>SUM(D70/C70)</f>
        <v>0.010796957671957673</v>
      </c>
      <c r="G70" s="56">
        <v>257</v>
      </c>
      <c r="H70" s="61">
        <v>138</v>
      </c>
    </row>
    <row r="71" spans="1:8" ht="15.75">
      <c r="A71" s="72"/>
      <c r="B71" s="15" t="s">
        <v>8</v>
      </c>
      <c r="C71" s="16">
        <f>SUM(C68:C70)</f>
        <v>6.34</v>
      </c>
      <c r="D71" s="17">
        <f>SUM(D68:D70)</f>
        <v>0.06361111111111112</v>
      </c>
      <c r="E71" s="17"/>
      <c r="F71" s="29">
        <f>SUM(D71/C71)</f>
        <v>0.01003329828250964</v>
      </c>
      <c r="G71" s="57">
        <f>SUM(G69:G70)</f>
        <v>306</v>
      </c>
      <c r="H71" s="63">
        <f>SUM(H69:H70)</f>
        <v>433</v>
      </c>
    </row>
    <row r="72" spans="1:8" ht="15.75">
      <c r="A72" s="73"/>
      <c r="B72" s="15" t="s">
        <v>0</v>
      </c>
      <c r="C72" s="16">
        <f>SUM(C64+C71)</f>
        <v>40.34</v>
      </c>
      <c r="D72" s="17">
        <f>SUM(E65+D71)</f>
        <v>0.43644675925925924</v>
      </c>
      <c r="E72" s="17"/>
      <c r="F72" s="29">
        <f>SUM(D72/C72)</f>
        <v>0.010819205732753079</v>
      </c>
      <c r="G72" s="57">
        <f>SUM(G64+G71)</f>
        <v>3226</v>
      </c>
      <c r="H72" s="57">
        <f>SUM(H64+H71)</f>
        <v>3560</v>
      </c>
    </row>
    <row r="73" spans="1:8" ht="15.75" thickBot="1">
      <c r="A73" s="74"/>
      <c r="B73" s="5" t="s">
        <v>9</v>
      </c>
      <c r="C73" s="6"/>
      <c r="D73" s="7">
        <v>0.0050810185185185186</v>
      </c>
      <c r="E73" s="3">
        <f>SUM(D72+D73)</f>
        <v>0.44152777777777774</v>
      </c>
      <c r="F73" s="30"/>
      <c r="G73" s="58"/>
      <c r="H73" s="62"/>
    </row>
    <row r="74" spans="1:8" ht="15.95" customHeight="1">
      <c r="A74" s="75" t="s">
        <v>38</v>
      </c>
      <c r="B74" s="76"/>
      <c r="C74" s="69" t="s">
        <v>86</v>
      </c>
      <c r="D74" s="70"/>
      <c r="E74" s="70"/>
      <c r="F74" s="70"/>
      <c r="G74" s="70"/>
      <c r="H74" s="71"/>
    </row>
    <row r="75" spans="1:8" ht="15">
      <c r="A75" s="44" t="s">
        <v>1</v>
      </c>
      <c r="B75" s="45" t="s">
        <v>2</v>
      </c>
      <c r="C75" s="49" t="s">
        <v>3</v>
      </c>
      <c r="D75" s="47" t="s">
        <v>4</v>
      </c>
      <c r="E75" s="47" t="s">
        <v>5</v>
      </c>
      <c r="F75" s="46" t="s">
        <v>6</v>
      </c>
      <c r="G75" s="55" t="s">
        <v>84</v>
      </c>
      <c r="H75" s="60" t="s">
        <v>85</v>
      </c>
    </row>
    <row r="76" spans="1:8" ht="15">
      <c r="A76" s="8" t="s">
        <v>39</v>
      </c>
      <c r="B76" s="13" t="s">
        <v>60</v>
      </c>
      <c r="C76" s="32">
        <v>2.61</v>
      </c>
      <c r="D76" s="31">
        <v>0.02770833333333333</v>
      </c>
      <c r="E76" s="2">
        <f>SUM(E73+D76)</f>
        <v>0.4692361111111111</v>
      </c>
      <c r="F76" s="28">
        <f>SUM(D76/C76)</f>
        <v>0.010616219667943806</v>
      </c>
      <c r="G76" s="56">
        <v>187</v>
      </c>
      <c r="H76" s="61">
        <v>167</v>
      </c>
    </row>
    <row r="77" spans="1:8" ht="15">
      <c r="A77" s="8" t="s">
        <v>60</v>
      </c>
      <c r="B77" s="13" t="s">
        <v>61</v>
      </c>
      <c r="C77" s="32">
        <v>2.69</v>
      </c>
      <c r="D77" s="31">
        <v>0.02798611111111111</v>
      </c>
      <c r="E77" s="2">
        <f>SUM(E76+D77)</f>
        <v>0.4972222222222222</v>
      </c>
      <c r="F77" s="28">
        <f>SUM(D77/C77)</f>
        <v>0.010403758777364725</v>
      </c>
      <c r="G77" s="56">
        <v>118</v>
      </c>
      <c r="H77" s="61">
        <v>197</v>
      </c>
    </row>
    <row r="78" spans="1:8" ht="15">
      <c r="A78" s="8" t="s">
        <v>61</v>
      </c>
      <c r="B78" s="13" t="s">
        <v>40</v>
      </c>
      <c r="C78" s="32">
        <v>1.86</v>
      </c>
      <c r="D78" s="31">
        <v>0.02003472222222222</v>
      </c>
      <c r="E78" s="2">
        <f>SUM(E77+D78)</f>
        <v>0.5172569444444444</v>
      </c>
      <c r="F78" s="28">
        <f>SUM(D78/C78)</f>
        <v>0.010771356033452806</v>
      </c>
      <c r="G78" s="56">
        <v>98</v>
      </c>
      <c r="H78" s="61">
        <v>89</v>
      </c>
    </row>
    <row r="79" spans="1:8" ht="15.75">
      <c r="A79" s="72"/>
      <c r="B79" s="15" t="s">
        <v>8</v>
      </c>
      <c r="C79" s="16">
        <f>SUM(C76:C78)</f>
        <v>7.16</v>
      </c>
      <c r="D79" s="17">
        <f>SUM(D76:D78)</f>
        <v>0.07572916666666667</v>
      </c>
      <c r="E79" s="17"/>
      <c r="F79" s="29">
        <f>SUM(D79/C79)</f>
        <v>0.010576699255121043</v>
      </c>
      <c r="G79" s="57">
        <f>SUM(G77:G78)</f>
        <v>216</v>
      </c>
      <c r="H79" s="63">
        <f>SUM(H77:H78)</f>
        <v>286</v>
      </c>
    </row>
    <row r="80" spans="1:8" ht="15.75">
      <c r="A80" s="73"/>
      <c r="B80" s="15" t="s">
        <v>0</v>
      </c>
      <c r="C80" s="16">
        <f>SUM(C72+C79)</f>
        <v>47.5</v>
      </c>
      <c r="D80" s="17">
        <f>SUM(E73+D79)</f>
        <v>0.5172569444444444</v>
      </c>
      <c r="E80" s="17"/>
      <c r="F80" s="29">
        <f>SUM(D80/C80)</f>
        <v>0.010889619883040933</v>
      </c>
      <c r="G80" s="57">
        <f>SUM(G72+G79)</f>
        <v>3442</v>
      </c>
      <c r="H80" s="57">
        <f>SUM(H72+H79)</f>
        <v>3846</v>
      </c>
    </row>
    <row r="81" spans="1:8" ht="15.75" thickBot="1">
      <c r="A81" s="74"/>
      <c r="B81" s="5" t="s">
        <v>9</v>
      </c>
      <c r="C81" s="6"/>
      <c r="D81" s="7">
        <v>0.0059722222222222225</v>
      </c>
      <c r="E81" s="3">
        <f>SUM(D80+D81)</f>
        <v>0.5232291666666666</v>
      </c>
      <c r="F81" s="30"/>
      <c r="G81" s="58"/>
      <c r="H81" s="62"/>
    </row>
    <row r="82" spans="1:8" ht="15.95" customHeight="1">
      <c r="A82" s="75" t="s">
        <v>41</v>
      </c>
      <c r="B82" s="76"/>
      <c r="C82" s="69" t="s">
        <v>86</v>
      </c>
      <c r="D82" s="70"/>
      <c r="E82" s="70"/>
      <c r="F82" s="70"/>
      <c r="G82" s="70"/>
      <c r="H82" s="71"/>
    </row>
    <row r="83" spans="1:8" ht="15">
      <c r="A83" s="44" t="s">
        <v>1</v>
      </c>
      <c r="B83" s="45" t="s">
        <v>2</v>
      </c>
      <c r="C83" s="49" t="s">
        <v>3</v>
      </c>
      <c r="D83" s="47" t="s">
        <v>4</v>
      </c>
      <c r="E83" s="47" t="s">
        <v>5</v>
      </c>
      <c r="F83" s="46" t="s">
        <v>6</v>
      </c>
      <c r="G83" s="55" t="s">
        <v>84</v>
      </c>
      <c r="H83" s="60" t="s">
        <v>85</v>
      </c>
    </row>
    <row r="84" spans="1:8" ht="15">
      <c r="A84" s="8" t="s">
        <v>42</v>
      </c>
      <c r="B84" s="13" t="s">
        <v>62</v>
      </c>
      <c r="C84" s="32">
        <v>4.29</v>
      </c>
      <c r="D84" s="42">
        <v>0.043854166666666666</v>
      </c>
      <c r="E84" s="2">
        <f>SUM(E81+D84)</f>
        <v>0.5670833333333333</v>
      </c>
      <c r="F84" s="28">
        <f>SUM(D84/C84)</f>
        <v>0.010222416472416472</v>
      </c>
      <c r="G84" s="56">
        <v>167</v>
      </c>
      <c r="H84" s="61">
        <v>157</v>
      </c>
    </row>
    <row r="85" spans="1:8" ht="15">
      <c r="A85" s="8" t="s">
        <v>62</v>
      </c>
      <c r="B85" s="13" t="s">
        <v>92</v>
      </c>
      <c r="C85" s="32">
        <v>4.73</v>
      </c>
      <c r="D85" s="42">
        <v>0.05019675925925926</v>
      </c>
      <c r="E85" s="2">
        <f>SUM(E84+D85)</f>
        <v>0.6172800925925925</v>
      </c>
      <c r="F85" s="28">
        <f>SUM(D85/C85)</f>
        <v>0.010612422676376163</v>
      </c>
      <c r="G85" s="56">
        <v>79</v>
      </c>
      <c r="H85" s="61">
        <v>98</v>
      </c>
    </row>
    <row r="86" spans="1:8" ht="15">
      <c r="A86" s="8" t="s">
        <v>92</v>
      </c>
      <c r="B86" s="13" t="s">
        <v>43</v>
      </c>
      <c r="C86" s="32">
        <v>2.76</v>
      </c>
      <c r="D86" s="31">
        <v>0.03189814814814815</v>
      </c>
      <c r="E86" s="2">
        <f>SUM(E85+D86)</f>
        <v>0.6491782407407407</v>
      </c>
      <c r="F86" s="28">
        <f>SUM(D86/C86)</f>
        <v>0.011557300053676866</v>
      </c>
      <c r="G86" s="56">
        <v>158</v>
      </c>
      <c r="H86" s="61">
        <v>128</v>
      </c>
    </row>
    <row r="87" spans="1:8" ht="15.75">
      <c r="A87" s="72"/>
      <c r="B87" s="15" t="s">
        <v>8</v>
      </c>
      <c r="C87" s="16">
        <f>SUM(C84:C86)</f>
        <v>11.78</v>
      </c>
      <c r="D87" s="17">
        <f>SUM(D84:D86)</f>
        <v>0.12594907407407407</v>
      </c>
      <c r="E87" s="17"/>
      <c r="F87" s="29">
        <f>SUM(D87/C87)</f>
        <v>0.01069177199270578</v>
      </c>
      <c r="G87" s="57">
        <f>SUM(G85:G86)</f>
        <v>237</v>
      </c>
      <c r="H87" s="63">
        <f>SUM(H85:H86)</f>
        <v>226</v>
      </c>
    </row>
    <row r="88" spans="1:8" ht="15.75">
      <c r="A88" s="73"/>
      <c r="B88" s="15" t="s">
        <v>0</v>
      </c>
      <c r="C88" s="16">
        <f>SUM(C80+C87)</f>
        <v>59.28</v>
      </c>
      <c r="D88" s="17">
        <f>SUM(E81+D87)</f>
        <v>0.6491782407407407</v>
      </c>
      <c r="E88" s="17"/>
      <c r="F88" s="29">
        <f>SUM(D88/C88)</f>
        <v>0.010951049945019243</v>
      </c>
      <c r="G88" s="57">
        <f>SUM(G80+G87)</f>
        <v>3679</v>
      </c>
      <c r="H88" s="57">
        <f>SUM(H80+H87)</f>
        <v>4072</v>
      </c>
    </row>
    <row r="89" spans="1:8" ht="15.75" thickBot="1">
      <c r="A89" s="74"/>
      <c r="B89" s="5" t="s">
        <v>9</v>
      </c>
      <c r="C89" s="6"/>
      <c r="D89" s="7">
        <v>0.004479166666666667</v>
      </c>
      <c r="E89" s="3">
        <f>SUM(D88+D89)</f>
        <v>0.6536574074074074</v>
      </c>
      <c r="F89" s="30"/>
      <c r="G89" s="58"/>
      <c r="H89" s="62"/>
    </row>
    <row r="90" spans="1:8" ht="15.95" customHeight="1">
      <c r="A90" s="75" t="s">
        <v>44</v>
      </c>
      <c r="B90" s="76"/>
      <c r="C90" s="69" t="s">
        <v>86</v>
      </c>
      <c r="D90" s="70"/>
      <c r="E90" s="70"/>
      <c r="F90" s="70"/>
      <c r="G90" s="70"/>
      <c r="H90" s="71"/>
    </row>
    <row r="91" spans="1:8" ht="15">
      <c r="A91" s="44" t="s">
        <v>1</v>
      </c>
      <c r="B91" s="45" t="s">
        <v>2</v>
      </c>
      <c r="C91" s="49" t="s">
        <v>3</v>
      </c>
      <c r="D91" s="47" t="s">
        <v>4</v>
      </c>
      <c r="E91" s="47" t="s">
        <v>5</v>
      </c>
      <c r="F91" s="46" t="s">
        <v>6</v>
      </c>
      <c r="G91" s="55" t="s">
        <v>84</v>
      </c>
      <c r="H91" s="60" t="s">
        <v>85</v>
      </c>
    </row>
    <row r="92" spans="1:8" ht="15">
      <c r="A92" s="8" t="s">
        <v>45</v>
      </c>
      <c r="B92" s="13" t="s">
        <v>63</v>
      </c>
      <c r="C92" s="32">
        <v>2.99</v>
      </c>
      <c r="D92" s="31">
        <v>0.03247685185185185</v>
      </c>
      <c r="E92" s="2">
        <f>SUM(E89+D92)</f>
        <v>0.6861342592592593</v>
      </c>
      <c r="F92" s="14">
        <f>SUM(D92/C92)</f>
        <v>0.010861823361823359</v>
      </c>
      <c r="G92" s="56">
        <v>197</v>
      </c>
      <c r="H92" s="61">
        <v>128</v>
      </c>
    </row>
    <row r="93" spans="1:8" ht="15">
      <c r="A93" s="25" t="s">
        <v>63</v>
      </c>
      <c r="B93" s="13" t="s">
        <v>46</v>
      </c>
      <c r="C93" s="32">
        <v>3.83</v>
      </c>
      <c r="D93" s="42">
        <v>0.05115740740740741</v>
      </c>
      <c r="E93" s="2">
        <f>SUM(E92+D93)</f>
        <v>0.7372916666666667</v>
      </c>
      <c r="F93" s="14">
        <f>SUM(D93/C93)</f>
        <v>0.013357025432743449</v>
      </c>
      <c r="G93" s="56">
        <v>246</v>
      </c>
      <c r="H93" s="61">
        <v>305</v>
      </c>
    </row>
    <row r="94" spans="1:8" ht="15.75">
      <c r="A94" s="72"/>
      <c r="B94" s="15" t="s">
        <v>8</v>
      </c>
      <c r="C94" s="16">
        <f>SUM(C92:C93)</f>
        <v>6.82</v>
      </c>
      <c r="D94" s="17">
        <f>SUM(D92:D93)</f>
        <v>0.08363425925925926</v>
      </c>
      <c r="E94" s="17"/>
      <c r="F94" s="18">
        <f>SUM(D94/C94)</f>
        <v>0.012263087867926577</v>
      </c>
      <c r="G94" s="57">
        <f>SUM(G92:G93)</f>
        <v>443</v>
      </c>
      <c r="H94" s="63">
        <f>SUM(H92:H93)</f>
        <v>433</v>
      </c>
    </row>
    <row r="95" spans="1:8" ht="16.5" thickBot="1">
      <c r="A95" s="74"/>
      <c r="B95" s="20" t="s">
        <v>0</v>
      </c>
      <c r="C95" s="21">
        <f>SUM(C88+C94)</f>
        <v>66.1</v>
      </c>
      <c r="D95" s="22">
        <f>SUM(E89+D94)</f>
        <v>0.7372916666666667</v>
      </c>
      <c r="E95" s="22"/>
      <c r="F95" s="23">
        <f>SUM(D95/C95)</f>
        <v>0.01115418557740797</v>
      </c>
      <c r="G95" s="59">
        <f>SUM(G88+G94)</f>
        <v>4122</v>
      </c>
      <c r="H95" s="59">
        <f>SUM(H88+H94)</f>
        <v>4505</v>
      </c>
    </row>
    <row r="97" ht="15.75">
      <c r="A97" s="11" t="s">
        <v>47</v>
      </c>
    </row>
    <row r="98" ht="15.75" thickBot="1"/>
    <row r="99" spans="1:8" ht="15.95" customHeight="1">
      <c r="A99" s="75" t="s">
        <v>79</v>
      </c>
      <c r="B99" s="76"/>
      <c r="C99" s="69" t="s">
        <v>86</v>
      </c>
      <c r="D99" s="70"/>
      <c r="E99" s="70"/>
      <c r="F99" s="70"/>
      <c r="G99" s="70"/>
      <c r="H99" s="71"/>
    </row>
    <row r="100" spans="1:8" ht="15">
      <c r="A100" s="44" t="s">
        <v>1</v>
      </c>
      <c r="B100" s="45" t="s">
        <v>2</v>
      </c>
      <c r="C100" s="46" t="s">
        <v>3</v>
      </c>
      <c r="D100" s="47" t="s">
        <v>4</v>
      </c>
      <c r="E100" s="47" t="s">
        <v>5</v>
      </c>
      <c r="F100" s="50" t="s">
        <v>6</v>
      </c>
      <c r="G100" s="55" t="s">
        <v>84</v>
      </c>
      <c r="H100" s="60" t="s">
        <v>85</v>
      </c>
    </row>
    <row r="101" spans="1:8" ht="15">
      <c r="A101" s="8" t="s">
        <v>64</v>
      </c>
      <c r="B101" s="13" t="s">
        <v>11</v>
      </c>
      <c r="C101" s="12">
        <v>3.49</v>
      </c>
      <c r="D101" s="1">
        <v>0.03552083333333333</v>
      </c>
      <c r="E101" s="1">
        <f>SUM(D101)</f>
        <v>0.03552083333333333</v>
      </c>
      <c r="F101" s="14">
        <f aca="true" t="shared" si="1" ref="F101:F103">SUM(D101/C101)</f>
        <v>0.010177889207258832</v>
      </c>
      <c r="G101" s="56">
        <v>318</v>
      </c>
      <c r="H101" s="61">
        <v>285</v>
      </c>
    </row>
    <row r="102" spans="1:8" ht="15">
      <c r="A102" s="8" t="s">
        <v>11</v>
      </c>
      <c r="B102" s="13" t="s">
        <v>65</v>
      </c>
      <c r="C102" s="12">
        <v>3.3</v>
      </c>
      <c r="D102" s="1">
        <v>0.036724537037037035</v>
      </c>
      <c r="E102" s="2">
        <f>SUM(E101+D102)</f>
        <v>0.07224537037037036</v>
      </c>
      <c r="F102" s="14">
        <f t="shared" si="1"/>
        <v>0.01112864758698092</v>
      </c>
      <c r="G102" s="56">
        <v>285</v>
      </c>
      <c r="H102" s="61">
        <v>335</v>
      </c>
    </row>
    <row r="103" spans="1:8" ht="15.75">
      <c r="A103" s="77"/>
      <c r="B103" s="15" t="s">
        <v>8</v>
      </c>
      <c r="C103" s="16">
        <f>SUM(C101:C102)</f>
        <v>6.79</v>
      </c>
      <c r="D103" s="17">
        <f>SUM(D101:D102)</f>
        <v>0.07224537037037036</v>
      </c>
      <c r="E103" s="17"/>
      <c r="F103" s="18">
        <f t="shared" si="1"/>
        <v>0.010639966181203293</v>
      </c>
      <c r="G103" s="57">
        <f>SUM(G101:G102)</f>
        <v>603</v>
      </c>
      <c r="H103" s="63">
        <f>SUM(H101:H102)</f>
        <v>620</v>
      </c>
    </row>
    <row r="104" spans="1:8" ht="16.5" customHeight="1" thickBot="1">
      <c r="A104" s="78"/>
      <c r="B104" s="5" t="s">
        <v>9</v>
      </c>
      <c r="C104" s="6"/>
      <c r="D104" s="7">
        <v>0.004120370370370371</v>
      </c>
      <c r="E104" s="3">
        <f>SUM(D103+D104)</f>
        <v>0.07636574074074073</v>
      </c>
      <c r="F104" s="19"/>
      <c r="G104" s="57"/>
      <c r="H104" s="61"/>
    </row>
    <row r="105" spans="1:8" ht="15.95" customHeight="1">
      <c r="A105" s="75" t="s">
        <v>80</v>
      </c>
      <c r="B105" s="76"/>
      <c r="C105" s="69" t="s">
        <v>86</v>
      </c>
      <c r="D105" s="70"/>
      <c r="E105" s="70"/>
      <c r="F105" s="70"/>
      <c r="G105" s="70"/>
      <c r="H105" s="71"/>
    </row>
    <row r="106" spans="1:8" ht="15">
      <c r="A106" s="44" t="s">
        <v>1</v>
      </c>
      <c r="B106" s="45" t="s">
        <v>2</v>
      </c>
      <c r="C106" s="46" t="s">
        <v>3</v>
      </c>
      <c r="D106" s="47" t="s">
        <v>4</v>
      </c>
      <c r="E106" s="47" t="s">
        <v>5</v>
      </c>
      <c r="F106" s="48" t="s">
        <v>6</v>
      </c>
      <c r="G106" s="55" t="s">
        <v>84</v>
      </c>
      <c r="H106" s="60" t="s">
        <v>85</v>
      </c>
    </row>
    <row r="107" spans="1:8" ht="15">
      <c r="A107" s="8" t="s">
        <v>66</v>
      </c>
      <c r="B107" s="13" t="s">
        <v>54</v>
      </c>
      <c r="C107" s="12">
        <v>2.69</v>
      </c>
      <c r="D107" s="1">
        <v>0.02638888888888889</v>
      </c>
      <c r="E107" s="2">
        <f>SUM(E104+D107)</f>
        <v>0.10275462962962963</v>
      </c>
      <c r="F107" s="28">
        <f>SUM(D107/C107)</f>
        <v>0.009809995869475424</v>
      </c>
      <c r="G107" s="56">
        <v>95</v>
      </c>
      <c r="H107" s="61">
        <v>100</v>
      </c>
    </row>
    <row r="108" spans="1:8" ht="15">
      <c r="A108" s="8" t="s">
        <v>54</v>
      </c>
      <c r="B108" s="13" t="s">
        <v>55</v>
      </c>
      <c r="C108" s="12">
        <v>2.44</v>
      </c>
      <c r="D108" s="1">
        <v>0.0253125</v>
      </c>
      <c r="E108" s="2">
        <f>SUM(E107+D108)</f>
        <v>0.12806712962962963</v>
      </c>
      <c r="F108" s="28">
        <f aca="true" t="shared" si="2" ref="F108">SUM(D108/C108)</f>
        <v>0.010373975409836067</v>
      </c>
      <c r="G108" s="56">
        <v>85</v>
      </c>
      <c r="H108" s="61">
        <v>117</v>
      </c>
    </row>
    <row r="109" spans="1:8" ht="15">
      <c r="A109" s="8" t="s">
        <v>55</v>
      </c>
      <c r="B109" s="13" t="s">
        <v>67</v>
      </c>
      <c r="C109" s="12">
        <v>2.07</v>
      </c>
      <c r="D109" s="1">
        <v>0.022129629629629628</v>
      </c>
      <c r="E109" s="2">
        <f>SUM(E108+D109)</f>
        <v>0.15019675925925927</v>
      </c>
      <c r="F109" s="28">
        <f>SUM(D109/C109)</f>
        <v>0.01069064233315441</v>
      </c>
      <c r="G109" s="56">
        <v>98</v>
      </c>
      <c r="H109" s="61">
        <v>79</v>
      </c>
    </row>
    <row r="110" spans="1:8" ht="15.75">
      <c r="A110" s="72"/>
      <c r="B110" s="15" t="s">
        <v>8</v>
      </c>
      <c r="C110" s="16">
        <f>SUM(C107:C109)</f>
        <v>7.199999999999999</v>
      </c>
      <c r="D110" s="17">
        <f>SUM(D107:D109)</f>
        <v>0.07383101851851852</v>
      </c>
      <c r="E110" s="17"/>
      <c r="F110" s="29">
        <f>SUM(D110/C110)</f>
        <v>0.010254308127572017</v>
      </c>
      <c r="G110" s="57">
        <f>SUM(G107:G109)</f>
        <v>278</v>
      </c>
      <c r="H110" s="63">
        <f>SUM(H107:H109)</f>
        <v>296</v>
      </c>
    </row>
    <row r="111" spans="1:8" ht="15.75">
      <c r="A111" s="73"/>
      <c r="B111" s="15" t="s">
        <v>0</v>
      </c>
      <c r="C111" s="16">
        <f>SUM(C103+C110)</f>
        <v>13.989999999999998</v>
      </c>
      <c r="D111" s="17">
        <f>SUM(E104+D110)</f>
        <v>0.15019675925925924</v>
      </c>
      <c r="E111" s="17"/>
      <c r="F111" s="29">
        <f>SUM(D111/C111)</f>
        <v>0.010736008524607524</v>
      </c>
      <c r="G111" s="57">
        <f>SUM(G103+G110)</f>
        <v>881</v>
      </c>
      <c r="H111" s="57">
        <f>SUM(H103+H110)</f>
        <v>916</v>
      </c>
    </row>
    <row r="112" spans="1:8" ht="15.75" thickBot="1">
      <c r="A112" s="74"/>
      <c r="B112" s="5" t="s">
        <v>9</v>
      </c>
      <c r="C112" s="6"/>
      <c r="D112" s="7">
        <v>0.0024768518518518516</v>
      </c>
      <c r="E112" s="3">
        <f>SUM(D111+D112)</f>
        <v>0.15267361111111108</v>
      </c>
      <c r="F112" s="30"/>
      <c r="G112" s="58"/>
      <c r="H112" s="62"/>
    </row>
    <row r="113" spans="1:8" ht="15.95" customHeight="1">
      <c r="A113" s="75" t="s">
        <v>48</v>
      </c>
      <c r="B113" s="76"/>
      <c r="C113" s="69" t="s">
        <v>86</v>
      </c>
      <c r="D113" s="70"/>
      <c r="E113" s="70"/>
      <c r="F113" s="70"/>
      <c r="G113" s="70"/>
      <c r="H113" s="71"/>
    </row>
    <row r="114" spans="1:8" ht="15">
      <c r="A114" s="44" t="s">
        <v>1</v>
      </c>
      <c r="B114" s="45" t="s">
        <v>2</v>
      </c>
      <c r="C114" s="49" t="s">
        <v>3</v>
      </c>
      <c r="D114" s="47" t="s">
        <v>4</v>
      </c>
      <c r="E114" s="47" t="s">
        <v>5</v>
      </c>
      <c r="F114" s="46" t="s">
        <v>6</v>
      </c>
      <c r="G114" s="55" t="s">
        <v>84</v>
      </c>
      <c r="H114" s="60" t="s">
        <v>85</v>
      </c>
    </row>
    <row r="115" spans="1:8" ht="15">
      <c r="A115" s="8" t="s">
        <v>49</v>
      </c>
      <c r="B115" s="13" t="s">
        <v>56</v>
      </c>
      <c r="C115" s="12">
        <v>3.33</v>
      </c>
      <c r="D115" s="1">
        <v>0.034131944444444444</v>
      </c>
      <c r="E115" s="2">
        <f>SUM(E112+D115)</f>
        <v>0.18680555555555553</v>
      </c>
      <c r="F115" s="28">
        <f>SUM(D115/C115)</f>
        <v>0.010249833166499833</v>
      </c>
      <c r="G115" s="56">
        <v>167</v>
      </c>
      <c r="H115" s="61">
        <v>128</v>
      </c>
    </row>
    <row r="116" spans="1:8" ht="15">
      <c r="A116" s="8" t="s">
        <v>56</v>
      </c>
      <c r="B116" s="13" t="s">
        <v>57</v>
      </c>
      <c r="C116" s="12">
        <v>2.96</v>
      </c>
      <c r="D116" s="1">
        <v>0.03079861111111111</v>
      </c>
      <c r="E116" s="2">
        <f>SUM(E115+D116)</f>
        <v>0.21760416666666665</v>
      </c>
      <c r="F116" s="28">
        <f>SUM(D116/C116)</f>
        <v>0.010404936186186186</v>
      </c>
      <c r="G116" s="56">
        <v>266</v>
      </c>
      <c r="H116" s="61">
        <v>177</v>
      </c>
    </row>
    <row r="117" spans="1:8" ht="15">
      <c r="A117" s="25" t="s">
        <v>57</v>
      </c>
      <c r="B117" s="13" t="s">
        <v>50</v>
      </c>
      <c r="C117" s="12">
        <v>2.97</v>
      </c>
      <c r="D117" s="1">
        <v>0.03571759259259259</v>
      </c>
      <c r="E117" s="2">
        <f>SUM(E116+D117)</f>
        <v>0.25332175925925926</v>
      </c>
      <c r="F117" s="28">
        <f>SUM(D117/C117)</f>
        <v>0.012026125452051378</v>
      </c>
      <c r="G117" s="56">
        <v>167</v>
      </c>
      <c r="H117" s="61">
        <v>276</v>
      </c>
    </row>
    <row r="118" spans="1:8" ht="15.75">
      <c r="A118" s="72"/>
      <c r="B118" s="15" t="s">
        <v>8</v>
      </c>
      <c r="C118" s="16">
        <f>SUM(C115:C117)</f>
        <v>9.26</v>
      </c>
      <c r="D118" s="17">
        <f>SUM(D115:D117)</f>
        <v>0.10064814814814814</v>
      </c>
      <c r="E118" s="17"/>
      <c r="F118" s="29">
        <f>SUM(D118/C118)</f>
        <v>0.010869130469562433</v>
      </c>
      <c r="G118" s="57">
        <f>SUM(G115:G117)</f>
        <v>600</v>
      </c>
      <c r="H118" s="63">
        <f>SUM(H115:H117)</f>
        <v>581</v>
      </c>
    </row>
    <row r="119" spans="1:8" ht="15.75">
      <c r="A119" s="73"/>
      <c r="B119" s="15" t="s">
        <v>0</v>
      </c>
      <c r="C119" s="16">
        <f>SUM(C111+C118)</f>
        <v>23.25</v>
      </c>
      <c r="D119" s="17">
        <f>SUM(E112+D118)</f>
        <v>0.2533217592592592</v>
      </c>
      <c r="E119" s="17"/>
      <c r="F119" s="29">
        <f>SUM(D119/C119)</f>
        <v>0.010895559538032654</v>
      </c>
      <c r="G119" s="57">
        <f>SUM(G111+G118)</f>
        <v>1481</v>
      </c>
      <c r="H119" s="57">
        <f>SUM(H111+H118)</f>
        <v>1497</v>
      </c>
    </row>
    <row r="120" spans="1:8" ht="15.75" thickBot="1">
      <c r="A120" s="74"/>
      <c r="B120" s="5" t="s">
        <v>9</v>
      </c>
      <c r="C120" s="6"/>
      <c r="D120" s="7">
        <v>0.0031249999999999997</v>
      </c>
      <c r="E120" s="3">
        <f>SUM(D119+D120)</f>
        <v>0.2564467592592592</v>
      </c>
      <c r="F120" s="30"/>
      <c r="G120" s="58"/>
      <c r="H120" s="62"/>
    </row>
    <row r="121" spans="1:8" ht="15.95" customHeight="1">
      <c r="A121" s="75" t="s">
        <v>51</v>
      </c>
      <c r="B121" s="76"/>
      <c r="C121" s="64" t="s">
        <v>86</v>
      </c>
      <c r="D121" s="65"/>
      <c r="E121" s="65"/>
      <c r="F121" s="65"/>
      <c r="G121" s="65"/>
      <c r="H121" s="66"/>
    </row>
    <row r="122" spans="1:8" ht="15">
      <c r="A122" s="44" t="s">
        <v>1</v>
      </c>
      <c r="B122" s="45" t="s">
        <v>2</v>
      </c>
      <c r="C122" s="49" t="s">
        <v>3</v>
      </c>
      <c r="D122" s="47" t="s">
        <v>4</v>
      </c>
      <c r="E122" s="47" t="s">
        <v>5</v>
      </c>
      <c r="F122" s="46" t="s">
        <v>6</v>
      </c>
      <c r="G122" s="55" t="s">
        <v>84</v>
      </c>
      <c r="H122" s="60" t="s">
        <v>85</v>
      </c>
    </row>
    <row r="123" spans="1:8" ht="15">
      <c r="A123" s="8" t="s">
        <v>52</v>
      </c>
      <c r="B123" s="13" t="s">
        <v>92</v>
      </c>
      <c r="C123" s="12">
        <v>4.52</v>
      </c>
      <c r="D123" s="24">
        <v>0.04175925925925925</v>
      </c>
      <c r="E123" s="2">
        <f>SUM(E120+D123)</f>
        <v>0.29820601851851847</v>
      </c>
      <c r="F123" s="14">
        <f>SUM(D123/C123)</f>
        <v>0.00923877417240249</v>
      </c>
      <c r="G123" s="56">
        <v>315</v>
      </c>
      <c r="H123" s="61">
        <v>246</v>
      </c>
    </row>
    <row r="124" spans="1:8" ht="15">
      <c r="A124" s="8" t="s">
        <v>92</v>
      </c>
      <c r="B124" s="13" t="s">
        <v>92</v>
      </c>
      <c r="C124" s="12">
        <v>3.78</v>
      </c>
      <c r="D124" s="2">
        <v>0.04693287037037037</v>
      </c>
      <c r="E124" s="2">
        <f>SUM(E123+D124)</f>
        <v>0.34513888888888883</v>
      </c>
      <c r="F124" s="14">
        <f>SUM(D124/C124)</f>
        <v>0.012416103272584755</v>
      </c>
      <c r="G124" s="56">
        <v>679</v>
      </c>
      <c r="H124" s="61">
        <v>591</v>
      </c>
    </row>
    <row r="125" spans="1:8" ht="15">
      <c r="A125" s="8" t="s">
        <v>92</v>
      </c>
      <c r="B125" s="13" t="s">
        <v>53</v>
      </c>
      <c r="C125" s="12">
        <v>0.88</v>
      </c>
      <c r="D125" s="1">
        <v>0.01136574074074074</v>
      </c>
      <c r="E125" s="2">
        <f>SUM(E124+D125)</f>
        <v>0.3565046296296296</v>
      </c>
      <c r="F125" s="14">
        <f>SUM(D125/C125)</f>
        <v>0.012915614478114477</v>
      </c>
      <c r="G125" s="56">
        <v>157</v>
      </c>
      <c r="H125" s="61">
        <v>207</v>
      </c>
    </row>
    <row r="126" spans="1:8" ht="15.75">
      <c r="A126" s="72"/>
      <c r="B126" s="15" t="s">
        <v>8</v>
      </c>
      <c r="C126" s="16">
        <f>SUM(C123:C125)</f>
        <v>9.18</v>
      </c>
      <c r="D126" s="17">
        <f>SUM(D123:D125)</f>
        <v>0.10005787037037037</v>
      </c>
      <c r="E126" s="17"/>
      <c r="F126" s="18">
        <f>SUM(D126/C126)</f>
        <v>0.010899550149277818</v>
      </c>
      <c r="G126" s="57">
        <f>SUM(G123:G125)</f>
        <v>1151</v>
      </c>
      <c r="H126" s="63">
        <f>SUM(H123:H125)</f>
        <v>1044</v>
      </c>
    </row>
    <row r="127" spans="1:8" ht="16.5" thickBot="1">
      <c r="A127" s="74"/>
      <c r="B127" s="20" t="s">
        <v>0</v>
      </c>
      <c r="C127" s="21">
        <f>SUM(C119+C126)</f>
        <v>32.43</v>
      </c>
      <c r="D127" s="22">
        <f>SUM(E120+D126)</f>
        <v>0.3565046296296296</v>
      </c>
      <c r="E127" s="22"/>
      <c r="F127" s="23">
        <f>SUM(D127/C127)</f>
        <v>0.01099305055903884</v>
      </c>
      <c r="G127" s="57">
        <f>SUM(G119+G126)</f>
        <v>2632</v>
      </c>
      <c r="H127" s="57">
        <f>SUM(H119+H126)</f>
        <v>2541</v>
      </c>
    </row>
    <row r="128" ht="15.75" thickBot="1"/>
    <row r="129" spans="1:4" ht="15.75">
      <c r="A129" s="26" t="s">
        <v>74</v>
      </c>
      <c r="B129" s="51" t="s">
        <v>78</v>
      </c>
      <c r="C129" s="67"/>
      <c r="D129" s="67"/>
    </row>
    <row r="130" spans="1:4" ht="15">
      <c r="A130" s="8" t="s">
        <v>75</v>
      </c>
      <c r="B130" s="52">
        <f>D32</f>
        <v>0.3458333333333333</v>
      </c>
      <c r="C130" s="68"/>
      <c r="D130" s="68"/>
    </row>
    <row r="131" spans="1:4" ht="15">
      <c r="A131" s="8" t="s">
        <v>76</v>
      </c>
      <c r="B131" s="52">
        <f>D95</f>
        <v>0.7372916666666667</v>
      </c>
      <c r="C131" s="68"/>
      <c r="D131" s="68"/>
    </row>
    <row r="132" spans="1:4" ht="15">
      <c r="A132" s="8" t="s">
        <v>77</v>
      </c>
      <c r="B132" s="52">
        <f>D127</f>
        <v>0.3565046296296296</v>
      </c>
      <c r="C132" s="68"/>
      <c r="D132" s="68"/>
    </row>
    <row r="133" spans="1:4" ht="16.5" thickBot="1">
      <c r="A133" s="27" t="s">
        <v>0</v>
      </c>
      <c r="B133" s="53">
        <f>SUM(B130:B132)</f>
        <v>1.4396296296296294</v>
      </c>
      <c r="C133" s="68"/>
      <c r="D133" s="68"/>
    </row>
  </sheetData>
  <mergeCells count="53">
    <mergeCell ref="A4:B4"/>
    <mergeCell ref="A59:B59"/>
    <mergeCell ref="A66:B66"/>
    <mergeCell ref="A9:A10"/>
    <mergeCell ref="A15:A17"/>
    <mergeCell ref="A23:A25"/>
    <mergeCell ref="A36:B36"/>
    <mergeCell ref="A11:B11"/>
    <mergeCell ref="A18:B18"/>
    <mergeCell ref="A26:B26"/>
    <mergeCell ref="A31:A32"/>
    <mergeCell ref="A41:A43"/>
    <mergeCell ref="A48:A50"/>
    <mergeCell ref="A56:A58"/>
    <mergeCell ref="A44:B44"/>
    <mergeCell ref="A51:B51"/>
    <mergeCell ref="A79:A81"/>
    <mergeCell ref="A74:B74"/>
    <mergeCell ref="A82:B82"/>
    <mergeCell ref="A87:A89"/>
    <mergeCell ref="A63:A65"/>
    <mergeCell ref="A71:A73"/>
    <mergeCell ref="A90:B90"/>
    <mergeCell ref="A94:A95"/>
    <mergeCell ref="A99:B99"/>
    <mergeCell ref="A103:A104"/>
    <mergeCell ref="A105:B105"/>
    <mergeCell ref="A110:A112"/>
    <mergeCell ref="A113:B113"/>
    <mergeCell ref="A118:A120"/>
    <mergeCell ref="A121:B121"/>
    <mergeCell ref="A126:A127"/>
    <mergeCell ref="C4:H4"/>
    <mergeCell ref="C11:H11"/>
    <mergeCell ref="C18:H18"/>
    <mergeCell ref="C26:H26"/>
    <mergeCell ref="C36:H36"/>
    <mergeCell ref="C44:H44"/>
    <mergeCell ref="C51:H51"/>
    <mergeCell ref="C59:H59"/>
    <mergeCell ref="C66:H66"/>
    <mergeCell ref="C74:H74"/>
    <mergeCell ref="C82:H82"/>
    <mergeCell ref="C90:H90"/>
    <mergeCell ref="C99:H99"/>
    <mergeCell ref="C105:H105"/>
    <mergeCell ref="C113:H113"/>
    <mergeCell ref="C121:H121"/>
    <mergeCell ref="C129:D129"/>
    <mergeCell ref="C130:D130"/>
    <mergeCell ref="C131:D131"/>
    <mergeCell ref="C133:D133"/>
    <mergeCell ref="C132:D132"/>
  </mergeCells>
  <printOptions/>
  <pageMargins left="0.11811023622047245" right="0.11811023622047245" top="0.11811023622047245" bottom="0.07874015748031496" header="0.1968503937007874" footer="0.4330708661417323"/>
  <pageSetup horizontalDpi="600" verticalDpi="600" orientation="landscape" paperSize="9" r:id="rId1"/>
  <rowBreaks count="3" manualBreakCount="3">
    <brk id="33" max="16383" man="1"/>
    <brk id="65" max="16383" man="1"/>
    <brk id="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 topLeftCell="A34">
      <selection activeCell="J22" sqref="J20:K22"/>
    </sheetView>
  </sheetViews>
  <sheetFormatPr defaultColWidth="8.8515625" defaultRowHeight="15"/>
  <cols>
    <col min="2" max="2" width="13.421875" style="41" customWidth="1"/>
    <col min="3" max="5" width="8.8515625" style="38" customWidth="1"/>
    <col min="6" max="6" width="11.421875" style="38" customWidth="1"/>
  </cols>
  <sheetData>
    <row r="1" spans="1:6" ht="15">
      <c r="A1" s="34"/>
      <c r="B1" s="39" t="s">
        <v>87</v>
      </c>
      <c r="C1" s="36" t="s">
        <v>88</v>
      </c>
      <c r="D1" s="36" t="s">
        <v>89</v>
      </c>
      <c r="E1" s="36" t="s">
        <v>90</v>
      </c>
      <c r="F1" s="36" t="s">
        <v>91</v>
      </c>
    </row>
    <row r="2" spans="1:6" ht="15">
      <c r="A2" s="35">
        <v>1</v>
      </c>
      <c r="B2" s="40">
        <v>0.015116898148148148</v>
      </c>
      <c r="C2" s="37">
        <v>2.21</v>
      </c>
      <c r="D2" s="37">
        <v>98</v>
      </c>
      <c r="E2" s="37">
        <v>161</v>
      </c>
      <c r="F2" s="37">
        <v>2.21</v>
      </c>
    </row>
    <row r="3" spans="1:6" ht="15">
      <c r="A3" s="35">
        <v>2</v>
      </c>
      <c r="B3" s="40">
        <v>0.012857638888888889</v>
      </c>
      <c r="C3" s="37">
        <v>1.9</v>
      </c>
      <c r="D3" s="37">
        <v>89</v>
      </c>
      <c r="E3" s="37">
        <v>92</v>
      </c>
      <c r="F3" s="37">
        <v>4.11</v>
      </c>
    </row>
    <row r="4" spans="1:6" ht="15">
      <c r="A4" s="35">
        <v>3</v>
      </c>
      <c r="B4" s="40">
        <v>0.020070601851851853</v>
      </c>
      <c r="C4" s="37">
        <v>2.85</v>
      </c>
      <c r="D4" s="37">
        <v>200</v>
      </c>
      <c r="E4" s="37">
        <v>180</v>
      </c>
      <c r="F4" s="37">
        <v>6.96</v>
      </c>
    </row>
    <row r="5" spans="1:6" ht="15">
      <c r="A5" s="35">
        <v>4</v>
      </c>
      <c r="B5" s="40">
        <v>0.04317939814814815</v>
      </c>
      <c r="C5" s="37">
        <v>5.32</v>
      </c>
      <c r="D5" s="37">
        <v>266</v>
      </c>
      <c r="E5" s="37">
        <v>295</v>
      </c>
      <c r="F5" s="37">
        <v>12.28</v>
      </c>
    </row>
    <row r="6" spans="1:6" ht="15">
      <c r="A6" s="35">
        <v>5</v>
      </c>
      <c r="B6" s="40">
        <v>0.03584722222222222</v>
      </c>
      <c r="C6" s="37">
        <v>4.08</v>
      </c>
      <c r="D6" s="37">
        <v>325</v>
      </c>
      <c r="E6" s="37">
        <v>285</v>
      </c>
      <c r="F6" s="37">
        <v>16.36</v>
      </c>
    </row>
    <row r="7" spans="1:6" ht="15">
      <c r="A7" s="35">
        <v>6</v>
      </c>
      <c r="B7" s="40">
        <v>0.0015277777777777779</v>
      </c>
      <c r="C7" s="37">
        <v>0</v>
      </c>
      <c r="D7" s="37">
        <v>10</v>
      </c>
      <c r="E7" s="37">
        <v>10</v>
      </c>
      <c r="F7" s="37">
        <v>16.36</v>
      </c>
    </row>
    <row r="8" spans="1:6" ht="15">
      <c r="A8" s="35">
        <v>7</v>
      </c>
      <c r="B8" s="40">
        <v>0.024127314814814813</v>
      </c>
      <c r="C8" s="37">
        <v>2.18</v>
      </c>
      <c r="D8" s="37">
        <v>295</v>
      </c>
      <c r="E8" s="37">
        <v>285</v>
      </c>
      <c r="F8" s="37">
        <v>18.54</v>
      </c>
    </row>
    <row r="9" spans="1:6" ht="15">
      <c r="A9" s="35">
        <v>8</v>
      </c>
      <c r="B9" s="40">
        <v>0.041547453703703704</v>
      </c>
      <c r="C9" s="37">
        <v>3.99</v>
      </c>
      <c r="D9" s="37">
        <v>463</v>
      </c>
      <c r="E9" s="37">
        <v>505</v>
      </c>
      <c r="F9" s="37">
        <v>22.53</v>
      </c>
    </row>
    <row r="10" spans="1:6" ht="15">
      <c r="A10" s="35">
        <v>9</v>
      </c>
      <c r="B10" s="40">
        <v>0.026164351851851855</v>
      </c>
      <c r="C10" s="37">
        <v>2.5</v>
      </c>
      <c r="D10" s="37">
        <v>128</v>
      </c>
      <c r="E10" s="37">
        <v>59</v>
      </c>
      <c r="F10" s="37">
        <v>25.03</v>
      </c>
    </row>
    <row r="11" spans="1:6" ht="15">
      <c r="A11" s="35">
        <v>10</v>
      </c>
      <c r="B11" s="40">
        <v>0.004157407407407407</v>
      </c>
      <c r="C11" s="37">
        <v>0.02</v>
      </c>
      <c r="D11" s="37">
        <v>49</v>
      </c>
      <c r="E11" s="37">
        <v>79</v>
      </c>
      <c r="F11" s="37">
        <v>25.05</v>
      </c>
    </row>
    <row r="12" spans="1:6" ht="15">
      <c r="A12" s="35">
        <v>11</v>
      </c>
      <c r="B12" s="40">
        <v>0.04646875</v>
      </c>
      <c r="C12" s="37">
        <v>3.94</v>
      </c>
      <c r="D12" s="37">
        <v>591</v>
      </c>
      <c r="E12" s="37">
        <v>463</v>
      </c>
      <c r="F12" s="37">
        <v>28.99</v>
      </c>
    </row>
    <row r="13" spans="1:6" ht="15">
      <c r="A13" s="35">
        <v>12</v>
      </c>
      <c r="B13" s="40">
        <v>0.059493055555555556</v>
      </c>
      <c r="C13" s="37">
        <v>4.96</v>
      </c>
      <c r="D13" s="37">
        <v>472</v>
      </c>
      <c r="E13" s="37">
        <v>630</v>
      </c>
      <c r="F13" s="37">
        <v>33.96</v>
      </c>
    </row>
    <row r="14" spans="1:6" ht="15">
      <c r="A14" s="35">
        <v>13</v>
      </c>
      <c r="B14" s="40">
        <v>0.015385416666666667</v>
      </c>
      <c r="C14" s="37">
        <v>1.46</v>
      </c>
      <c r="D14" s="37">
        <v>177</v>
      </c>
      <c r="E14" s="37">
        <v>49</v>
      </c>
      <c r="F14" s="37">
        <v>35.42</v>
      </c>
    </row>
    <row r="16" spans="1:6" ht="15">
      <c r="A16" s="34"/>
      <c r="B16" s="39" t="s">
        <v>87</v>
      </c>
      <c r="C16" s="36" t="s">
        <v>88</v>
      </c>
      <c r="D16" s="36" t="s">
        <v>89</v>
      </c>
      <c r="E16" s="36" t="s">
        <v>90</v>
      </c>
      <c r="F16" s="36" t="s">
        <v>91</v>
      </c>
    </row>
    <row r="17" spans="1:6" ht="15">
      <c r="A17" s="35">
        <v>1</v>
      </c>
      <c r="B17" s="40">
        <v>0.04525578703703704</v>
      </c>
      <c r="C17" s="37">
        <v>4.27</v>
      </c>
      <c r="D17" s="37">
        <v>515</v>
      </c>
      <c r="E17" s="37">
        <v>522</v>
      </c>
      <c r="F17" s="37">
        <v>4.27</v>
      </c>
    </row>
    <row r="18" spans="1:6" ht="15">
      <c r="A18" s="35">
        <v>2</v>
      </c>
      <c r="B18" s="40">
        <v>0.011538194444444443</v>
      </c>
      <c r="C18" s="37">
        <v>1.05</v>
      </c>
      <c r="D18" s="37">
        <v>200</v>
      </c>
      <c r="E18" s="37">
        <v>226</v>
      </c>
      <c r="F18" s="37">
        <v>5.33</v>
      </c>
    </row>
    <row r="19" spans="1:6" ht="15">
      <c r="A19" s="35">
        <v>1</v>
      </c>
      <c r="B19" s="40">
        <v>0.024554398148148148</v>
      </c>
      <c r="C19" s="37">
        <v>2.35</v>
      </c>
      <c r="D19" s="37">
        <v>285</v>
      </c>
      <c r="E19" s="37">
        <v>394</v>
      </c>
      <c r="F19" s="37">
        <v>2.35</v>
      </c>
    </row>
    <row r="20" spans="1:6" ht="15">
      <c r="A20" s="35">
        <v>2</v>
      </c>
      <c r="B20" s="40">
        <v>0.038760416666666665</v>
      </c>
      <c r="C20" s="37">
        <v>3.74</v>
      </c>
      <c r="D20" s="37">
        <v>325</v>
      </c>
      <c r="E20" s="37">
        <v>344</v>
      </c>
      <c r="F20" s="37">
        <v>6.09</v>
      </c>
    </row>
    <row r="21" spans="1:6" ht="15">
      <c r="A21" s="35">
        <v>3</v>
      </c>
      <c r="B21" s="40">
        <v>0.0025949074074074073</v>
      </c>
      <c r="C21" s="37">
        <v>0.01</v>
      </c>
      <c r="D21" s="37">
        <v>10</v>
      </c>
      <c r="E21" s="37">
        <v>0</v>
      </c>
      <c r="F21" s="37">
        <v>6.1</v>
      </c>
    </row>
    <row r="22" spans="1:6" ht="15">
      <c r="A22" s="35">
        <v>4</v>
      </c>
      <c r="B22" s="40">
        <v>0.04396412037037037</v>
      </c>
      <c r="C22" s="37">
        <v>4.29</v>
      </c>
      <c r="D22" s="37">
        <v>315</v>
      </c>
      <c r="E22" s="37">
        <v>256</v>
      </c>
      <c r="F22" s="37">
        <v>10.4</v>
      </c>
    </row>
    <row r="23" spans="1:6" ht="15">
      <c r="A23" s="35">
        <v>5</v>
      </c>
      <c r="B23" s="40">
        <v>0.023998842592592592</v>
      </c>
      <c r="C23" s="37">
        <v>2.31</v>
      </c>
      <c r="D23" s="37">
        <v>167</v>
      </c>
      <c r="E23" s="37">
        <v>243</v>
      </c>
      <c r="F23" s="37">
        <v>12.71</v>
      </c>
    </row>
    <row r="24" spans="1:6" ht="15">
      <c r="A24" s="35">
        <v>6</v>
      </c>
      <c r="B24" s="40">
        <v>0.002826388888888889</v>
      </c>
      <c r="C24" s="37">
        <v>0.01</v>
      </c>
      <c r="D24" s="37">
        <v>20</v>
      </c>
      <c r="E24" s="37">
        <v>10</v>
      </c>
      <c r="F24" s="37">
        <v>12.72</v>
      </c>
    </row>
    <row r="25" spans="1:6" ht="15">
      <c r="A25" s="35">
        <v>7</v>
      </c>
      <c r="B25" s="40">
        <v>0.038606481481481485</v>
      </c>
      <c r="C25" s="37">
        <v>3.82</v>
      </c>
      <c r="D25" s="37">
        <v>335</v>
      </c>
      <c r="E25" s="37">
        <v>341</v>
      </c>
      <c r="F25" s="37">
        <v>16.54</v>
      </c>
    </row>
    <row r="26" spans="1:6" ht="15">
      <c r="A26" s="35">
        <v>8</v>
      </c>
      <c r="B26" s="40">
        <v>0.05625694444444445</v>
      </c>
      <c r="C26" s="37">
        <v>4.8</v>
      </c>
      <c r="D26" s="37">
        <v>728</v>
      </c>
      <c r="E26" s="37">
        <v>502</v>
      </c>
      <c r="F26" s="37">
        <v>21.34</v>
      </c>
    </row>
    <row r="27" spans="1:6" ht="15">
      <c r="A27" s="35">
        <v>9</v>
      </c>
      <c r="B27" s="40">
        <v>0.015569444444444447</v>
      </c>
      <c r="C27" s="37">
        <v>1.7</v>
      </c>
      <c r="D27" s="37">
        <v>49</v>
      </c>
      <c r="E27" s="37">
        <v>207</v>
      </c>
      <c r="F27" s="37">
        <v>23.04</v>
      </c>
    </row>
    <row r="28" spans="1:6" ht="15">
      <c r="A28" s="35">
        <v>10</v>
      </c>
      <c r="B28" s="40">
        <v>0.006412037037037036</v>
      </c>
      <c r="C28" s="37">
        <v>0.01</v>
      </c>
      <c r="D28" s="37">
        <v>0</v>
      </c>
      <c r="E28" s="37">
        <v>39</v>
      </c>
      <c r="F28" s="37">
        <v>23.06</v>
      </c>
    </row>
    <row r="29" spans="1:6" ht="15">
      <c r="A29" s="35">
        <v>11</v>
      </c>
      <c r="B29" s="40">
        <v>0.03118171296296296</v>
      </c>
      <c r="C29" s="37">
        <v>2.82</v>
      </c>
      <c r="D29" s="37">
        <v>207</v>
      </c>
      <c r="E29" s="37">
        <v>197</v>
      </c>
      <c r="F29" s="37">
        <v>25.88</v>
      </c>
    </row>
    <row r="30" spans="1:6" ht="15">
      <c r="A30" s="35">
        <v>12</v>
      </c>
      <c r="B30" s="40">
        <v>0.026247685185185183</v>
      </c>
      <c r="C30" s="37">
        <v>2.85</v>
      </c>
      <c r="D30" s="37">
        <v>112</v>
      </c>
      <c r="E30" s="37">
        <v>157</v>
      </c>
      <c r="F30" s="37">
        <v>28.73</v>
      </c>
    </row>
    <row r="31" spans="1:6" ht="15">
      <c r="A31" s="35">
        <v>13</v>
      </c>
      <c r="B31" s="40">
        <v>1.8518518518518518E-05</v>
      </c>
      <c r="C31" s="37">
        <v>0</v>
      </c>
      <c r="D31" s="37">
        <v>0</v>
      </c>
      <c r="E31" s="37">
        <v>0</v>
      </c>
      <c r="F31" s="37">
        <v>28.73</v>
      </c>
    </row>
    <row r="32" spans="1:6" ht="15">
      <c r="A32" s="35">
        <v>14</v>
      </c>
      <c r="B32" s="40">
        <v>0.008922453703703703</v>
      </c>
      <c r="C32" s="37">
        <v>0.01</v>
      </c>
      <c r="D32" s="37">
        <v>59</v>
      </c>
      <c r="E32" s="37">
        <v>49</v>
      </c>
      <c r="F32" s="37">
        <v>28.73</v>
      </c>
    </row>
    <row r="33" spans="1:6" ht="15">
      <c r="A33" s="35">
        <v>15</v>
      </c>
      <c r="B33" s="40">
        <v>0.02383333333333333</v>
      </c>
      <c r="C33" s="37">
        <v>2.15</v>
      </c>
      <c r="D33" s="37">
        <v>410</v>
      </c>
      <c r="E33" s="37">
        <v>177</v>
      </c>
      <c r="F33" s="37">
        <v>30.88</v>
      </c>
    </row>
    <row r="34" spans="1:6" ht="15">
      <c r="A34" s="35">
        <v>16</v>
      </c>
      <c r="B34" s="40">
        <v>0.017105324074074075</v>
      </c>
      <c r="C34" s="37">
        <v>2.09</v>
      </c>
      <c r="D34" s="37">
        <v>49</v>
      </c>
      <c r="E34" s="37">
        <v>295</v>
      </c>
      <c r="F34" s="37">
        <v>32.97</v>
      </c>
    </row>
    <row r="35" spans="1:6" ht="15">
      <c r="A35" s="35">
        <v>17</v>
      </c>
      <c r="B35" s="40">
        <v>0.02267824074074074</v>
      </c>
      <c r="C35" s="37">
        <v>2.1</v>
      </c>
      <c r="D35" s="37">
        <v>197</v>
      </c>
      <c r="E35" s="37">
        <v>138</v>
      </c>
      <c r="F35" s="37">
        <v>35.07</v>
      </c>
    </row>
    <row r="36" spans="1:6" ht="15">
      <c r="A36" s="35">
        <v>18</v>
      </c>
      <c r="B36" s="40">
        <v>0.0003402777777777777</v>
      </c>
      <c r="C36" s="37">
        <v>0</v>
      </c>
      <c r="D36" s="37">
        <v>0</v>
      </c>
      <c r="E36" s="37">
        <v>10</v>
      </c>
      <c r="F36" s="37">
        <v>35.08</v>
      </c>
    </row>
    <row r="37" spans="1:6" ht="15">
      <c r="A37" s="35">
        <v>19</v>
      </c>
      <c r="B37" s="40">
        <v>0.004751157407407408</v>
      </c>
      <c r="C37" s="37">
        <v>0.01</v>
      </c>
      <c r="D37" s="37">
        <v>59</v>
      </c>
      <c r="E37" s="37">
        <v>59</v>
      </c>
      <c r="F37" s="37">
        <v>35.09</v>
      </c>
    </row>
    <row r="38" spans="1:6" ht="15">
      <c r="A38" s="35">
        <v>20</v>
      </c>
      <c r="B38" s="40">
        <v>0.027712962962962964</v>
      </c>
      <c r="C38" s="37">
        <v>2.61</v>
      </c>
      <c r="D38" s="37">
        <v>187</v>
      </c>
      <c r="E38" s="37">
        <v>167</v>
      </c>
      <c r="F38" s="37">
        <v>37.7</v>
      </c>
    </row>
    <row r="39" spans="1:6" ht="15">
      <c r="A39" s="35">
        <v>21</v>
      </c>
      <c r="B39" s="40">
        <v>0.0279837962962963</v>
      </c>
      <c r="C39" s="37">
        <v>2.69</v>
      </c>
      <c r="D39" s="37">
        <v>118</v>
      </c>
      <c r="E39" s="37">
        <v>197</v>
      </c>
      <c r="F39" s="37">
        <v>40.39</v>
      </c>
    </row>
    <row r="40" spans="1:6" ht="15">
      <c r="A40" s="35">
        <v>22</v>
      </c>
      <c r="B40" s="40">
        <v>0.020037037037037037</v>
      </c>
      <c r="C40" s="37">
        <v>1.86</v>
      </c>
      <c r="D40" s="37">
        <v>98</v>
      </c>
      <c r="E40" s="37">
        <v>89</v>
      </c>
      <c r="F40" s="37">
        <v>42.25</v>
      </c>
    </row>
    <row r="41" spans="1:6" ht="15">
      <c r="A41" s="35">
        <v>23</v>
      </c>
      <c r="B41" s="40">
        <v>0.005969907407407406</v>
      </c>
      <c r="C41" s="37">
        <v>0.02</v>
      </c>
      <c r="D41" s="37">
        <v>0</v>
      </c>
      <c r="E41" s="37">
        <v>0</v>
      </c>
      <c r="F41" s="37">
        <v>42.27</v>
      </c>
    </row>
    <row r="42" spans="1:6" ht="15">
      <c r="A42" s="35">
        <v>24</v>
      </c>
      <c r="B42" s="40">
        <v>0.04385185185185186</v>
      </c>
      <c r="C42" s="37">
        <v>4.29</v>
      </c>
      <c r="D42" s="37">
        <v>167</v>
      </c>
      <c r="E42" s="37">
        <v>157</v>
      </c>
      <c r="F42" s="37">
        <v>46.56</v>
      </c>
    </row>
    <row r="43" spans="1:6" ht="15">
      <c r="A43" s="35">
        <v>25</v>
      </c>
      <c r="B43" s="40">
        <v>0.050201388888888886</v>
      </c>
      <c r="C43" s="37">
        <v>4.73</v>
      </c>
      <c r="D43" s="37">
        <v>79</v>
      </c>
      <c r="E43" s="37">
        <v>98</v>
      </c>
      <c r="F43" s="37">
        <v>51.29</v>
      </c>
    </row>
    <row r="44" spans="1:6" ht="15">
      <c r="A44" s="35">
        <v>26</v>
      </c>
      <c r="B44" s="40">
        <v>0.03190277777777777</v>
      </c>
      <c r="C44" s="37">
        <v>2.76</v>
      </c>
      <c r="D44" s="37">
        <v>138</v>
      </c>
      <c r="E44" s="37">
        <v>128</v>
      </c>
      <c r="F44" s="37">
        <v>54.04</v>
      </c>
    </row>
    <row r="45" spans="1:6" ht="15">
      <c r="A45" s="35">
        <v>27</v>
      </c>
      <c r="B45" s="40">
        <v>0.0044837962962962965</v>
      </c>
      <c r="C45" s="37">
        <v>0.01</v>
      </c>
      <c r="D45" s="37">
        <v>20</v>
      </c>
      <c r="E45" s="37">
        <v>0</v>
      </c>
      <c r="F45" s="37">
        <v>54.06</v>
      </c>
    </row>
    <row r="46" spans="1:6" ht="15">
      <c r="A46" s="35">
        <v>28</v>
      </c>
      <c r="B46" s="40">
        <v>0.03248032407407408</v>
      </c>
      <c r="C46" s="37">
        <v>2.99</v>
      </c>
      <c r="D46" s="37">
        <v>197</v>
      </c>
      <c r="E46" s="37">
        <v>128</v>
      </c>
      <c r="F46" s="37">
        <v>57.04</v>
      </c>
    </row>
    <row r="47" spans="1:6" ht="15">
      <c r="A47" s="35">
        <v>29</v>
      </c>
      <c r="B47" s="40">
        <v>0.0511099537037037</v>
      </c>
      <c r="C47" s="37">
        <v>3.83</v>
      </c>
      <c r="D47" s="37">
        <v>246</v>
      </c>
      <c r="E47" s="37">
        <v>305</v>
      </c>
      <c r="F47" s="37">
        <v>60.88</v>
      </c>
    </row>
    <row r="49" spans="1:6" ht="28.5">
      <c r="A49" s="34"/>
      <c r="B49" s="39" t="s">
        <v>87</v>
      </c>
      <c r="C49" s="36" t="s">
        <v>88</v>
      </c>
      <c r="D49" s="36" t="s">
        <v>89</v>
      </c>
      <c r="E49" s="36" t="s">
        <v>90</v>
      </c>
      <c r="F49" s="36" t="s">
        <v>91</v>
      </c>
    </row>
    <row r="50" spans="1:6" ht="15">
      <c r="A50" s="35">
        <v>1</v>
      </c>
      <c r="B50" s="40">
        <v>0.03552199074074074</v>
      </c>
      <c r="C50" s="37">
        <v>3.49</v>
      </c>
      <c r="D50" s="37">
        <v>318</v>
      </c>
      <c r="E50" s="37">
        <v>285</v>
      </c>
      <c r="F50" s="37">
        <v>3.49</v>
      </c>
    </row>
    <row r="51" spans="1:6" ht="15">
      <c r="A51" s="35">
        <v>2</v>
      </c>
      <c r="B51" s="40">
        <v>0.0367199074074074</v>
      </c>
      <c r="C51" s="37">
        <v>3.3</v>
      </c>
      <c r="D51" s="37">
        <v>285</v>
      </c>
      <c r="E51" s="37">
        <v>335</v>
      </c>
      <c r="F51" s="37">
        <v>6.79</v>
      </c>
    </row>
    <row r="52" spans="1:6" ht="15">
      <c r="A52" s="35">
        <v>3</v>
      </c>
      <c r="B52" s="40">
        <v>0.004120370370370371</v>
      </c>
      <c r="C52" s="37">
        <v>0.01</v>
      </c>
      <c r="D52" s="37">
        <v>59</v>
      </c>
      <c r="E52" s="37">
        <v>52</v>
      </c>
      <c r="F52" s="37">
        <v>6.8</v>
      </c>
    </row>
    <row r="53" spans="1:6" ht="15">
      <c r="A53" s="35">
        <v>4</v>
      </c>
      <c r="B53" s="40">
        <v>0.0517037037037037</v>
      </c>
      <c r="C53" s="37">
        <v>5.13</v>
      </c>
      <c r="D53" s="37">
        <v>180</v>
      </c>
      <c r="E53" s="37">
        <v>217</v>
      </c>
      <c r="F53" s="37">
        <v>11.93</v>
      </c>
    </row>
    <row r="54" spans="1:6" ht="15">
      <c r="A54" s="35">
        <v>5</v>
      </c>
      <c r="B54" s="40">
        <v>0.02213425925925926</v>
      </c>
      <c r="C54" s="37">
        <v>2.07</v>
      </c>
      <c r="D54" s="37">
        <v>98</v>
      </c>
      <c r="E54" s="37">
        <v>79</v>
      </c>
      <c r="F54" s="37">
        <v>13.99</v>
      </c>
    </row>
    <row r="55" spans="1:6" ht="15">
      <c r="A55" s="35">
        <v>6</v>
      </c>
      <c r="B55" s="40">
        <v>0.0022280092592592594</v>
      </c>
      <c r="C55" s="37">
        <v>0.01</v>
      </c>
      <c r="D55" s="37">
        <v>0</v>
      </c>
      <c r="E55" s="37">
        <v>10</v>
      </c>
      <c r="F55" s="37">
        <v>14.01</v>
      </c>
    </row>
    <row r="56" spans="1:6" ht="15">
      <c r="A56" s="35">
        <v>7</v>
      </c>
      <c r="B56" s="40">
        <v>0.00024421296296296295</v>
      </c>
      <c r="C56" s="37">
        <v>0.02</v>
      </c>
      <c r="D56" s="37">
        <v>0</v>
      </c>
      <c r="E56" s="37">
        <v>0</v>
      </c>
      <c r="F56" s="37">
        <v>14.03</v>
      </c>
    </row>
    <row r="57" spans="1:6" ht="15">
      <c r="A57" s="35">
        <v>8</v>
      </c>
      <c r="B57" s="40">
        <v>0.03412615740740741</v>
      </c>
      <c r="C57" s="37">
        <v>3.33</v>
      </c>
      <c r="D57" s="37">
        <v>167</v>
      </c>
      <c r="E57" s="37">
        <v>128</v>
      </c>
      <c r="F57" s="37">
        <v>17.36</v>
      </c>
    </row>
    <row r="58" spans="1:6" ht="15">
      <c r="A58" s="35">
        <v>9</v>
      </c>
      <c r="B58" s="40">
        <v>0.030797453703703705</v>
      </c>
      <c r="C58" s="37">
        <v>2.96</v>
      </c>
      <c r="D58" s="37">
        <v>266</v>
      </c>
      <c r="E58" s="37">
        <v>177</v>
      </c>
      <c r="F58" s="37">
        <v>20.32</v>
      </c>
    </row>
    <row r="59" spans="1:6" ht="15">
      <c r="A59" s="35">
        <v>10</v>
      </c>
      <c r="B59" s="40">
        <v>0.035716435185185184</v>
      </c>
      <c r="C59" s="37">
        <v>2.97</v>
      </c>
      <c r="D59" s="37">
        <v>167</v>
      </c>
      <c r="E59" s="37">
        <v>276</v>
      </c>
      <c r="F59" s="37">
        <v>23.29</v>
      </c>
    </row>
    <row r="60" spans="1:6" ht="15">
      <c r="A60" s="35">
        <v>11</v>
      </c>
      <c r="B60" s="40">
        <v>0.04488310185185185</v>
      </c>
      <c r="C60" s="37">
        <v>4.52</v>
      </c>
      <c r="D60" s="37">
        <v>315</v>
      </c>
      <c r="E60" s="37">
        <v>246</v>
      </c>
      <c r="F60" s="37">
        <v>27.81</v>
      </c>
    </row>
    <row r="61" spans="1:6" ht="15">
      <c r="A61" s="35">
        <v>12</v>
      </c>
      <c r="B61" s="40">
        <v>0.047608796296296295</v>
      </c>
      <c r="C61" s="37">
        <v>3.78</v>
      </c>
      <c r="D61" s="37">
        <v>679</v>
      </c>
      <c r="E61" s="37">
        <v>591</v>
      </c>
      <c r="F61" s="37">
        <v>31.59</v>
      </c>
    </row>
    <row r="62" spans="1:6" ht="15">
      <c r="A62" s="35">
        <v>13</v>
      </c>
      <c r="B62" s="40">
        <v>0.011364583333333332</v>
      </c>
      <c r="C62" s="37">
        <v>0.88</v>
      </c>
      <c r="D62" s="37">
        <v>157</v>
      </c>
      <c r="E62" s="37">
        <v>207</v>
      </c>
      <c r="F62" s="37">
        <v>32.47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Kynaston</dc:creator>
  <cp:keywords/>
  <dc:description/>
  <cp:lastModifiedBy>JKynaston</cp:lastModifiedBy>
  <cp:lastPrinted>2018-09-04T12:46:35Z</cp:lastPrinted>
  <dcterms:created xsi:type="dcterms:W3CDTF">2013-02-23T17:59:05Z</dcterms:created>
  <dcterms:modified xsi:type="dcterms:W3CDTF">2018-09-04T12:57:55Z</dcterms:modified>
  <cp:category/>
  <cp:version/>
  <cp:contentType/>
  <cp:contentStatus/>
</cp:coreProperties>
</file>