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 Overall Pla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<sst xmlns="http://schemas.openxmlformats.org/spreadsheetml/2006/main" count="31" uniqueCount="25">
  <si>
    <t>Miles</t>
  </si>
  <si>
    <t>Time</t>
  </si>
  <si>
    <t>Pace</t>
  </si>
  <si>
    <t>leg</t>
  </si>
  <si>
    <t>Overall</t>
  </si>
  <si>
    <t xml:space="preserve">Leg </t>
  </si>
  <si>
    <t>m/mile</t>
  </si>
  <si>
    <t xml:space="preserve">Cateran Trail </t>
  </si>
  <si>
    <t>Spittal of Glenshee</t>
  </si>
  <si>
    <t>Dalnagair Castle</t>
  </si>
  <si>
    <t>Kirkton of Glenisa</t>
  </si>
  <si>
    <t>Den of Alyth</t>
  </si>
  <si>
    <t>Blairgowrie</t>
  </si>
  <si>
    <t>Bridge of Cally</t>
  </si>
  <si>
    <t>Kirkmichael</t>
  </si>
  <si>
    <t>Enochdhu</t>
  </si>
  <si>
    <t>DB 1</t>
  </si>
  <si>
    <t>DB 2</t>
  </si>
  <si>
    <t>DB 3 / CP 1</t>
  </si>
  <si>
    <t>DB 4 / CP 2</t>
  </si>
  <si>
    <t>DB 5 / CP 3</t>
  </si>
  <si>
    <t>CP 4</t>
  </si>
  <si>
    <t xml:space="preserve">DB 6 / CP 5 </t>
  </si>
  <si>
    <t>—</t>
  </si>
  <si>
    <t>2010 actual times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</si>
</sst>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  <numFmt numFmtId="166" formatCode="[hh]:mm:ss"/>
    <numFmt numFmtId="167" formatCode="m:ss"/>
    <numFmt numFmtId="168" formatCode="h:mm:ss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sz val="12"/>
      <name val="Maiandra G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aiandra GD"/>
      <family val="2"/>
    </font>
    <font>
      <b/>
      <sz val="12"/>
      <name val="Maiandra G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444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 vertical="center"/>
    </xf>
    <xf numFmtId="20" fontId="1" fillId="33" borderId="0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vertical="center"/>
    </xf>
    <xf numFmtId="167" fontId="1" fillId="0" borderId="12" xfId="0" applyNumberFormat="1" applyFont="1" applyBorder="1" applyAlignment="1">
      <alignment horizontal="center"/>
    </xf>
    <xf numFmtId="168" fontId="1" fillId="0" borderId="16" xfId="0" applyNumberFormat="1" applyFont="1" applyFill="1" applyBorder="1" applyAlignment="1">
      <alignment horizontal="center"/>
    </xf>
    <xf numFmtId="168" fontId="1" fillId="0" borderId="17" xfId="0" applyNumberFormat="1" applyFont="1" applyFill="1" applyBorder="1" applyAlignment="1">
      <alignment horizontal="center"/>
    </xf>
    <xf numFmtId="0" fontId="43" fillId="0" borderId="18" xfId="0" applyFont="1" applyBorder="1" applyAlignment="1">
      <alignment wrapText="1"/>
    </xf>
    <xf numFmtId="45" fontId="0" fillId="0" borderId="0" xfId="0" applyNumberFormat="1" applyAlignment="1">
      <alignment horizontal="center"/>
    </xf>
    <xf numFmtId="0" fontId="44" fillId="0" borderId="19" xfId="0" applyFont="1" applyBorder="1" applyAlignment="1">
      <alignment/>
    </xf>
    <xf numFmtId="45" fontId="44" fillId="0" borderId="19" xfId="0" applyNumberFormat="1" applyFont="1" applyBorder="1" applyAlignment="1">
      <alignment horizontal="center" wrapText="1"/>
    </xf>
    <xf numFmtId="47" fontId="44" fillId="0" borderId="19" xfId="0" applyNumberFormat="1" applyFont="1" applyBorder="1" applyAlignment="1">
      <alignment wrapText="1"/>
    </xf>
    <xf numFmtId="20" fontId="44" fillId="0" borderId="19" xfId="0" applyNumberFormat="1" applyFont="1" applyBorder="1" applyAlignment="1">
      <alignment wrapText="1"/>
    </xf>
    <xf numFmtId="45" fontId="44" fillId="0" borderId="19" xfId="0" applyNumberFormat="1" applyFont="1" applyBorder="1" applyAlignment="1">
      <alignment horizontal="center"/>
    </xf>
    <xf numFmtId="168" fontId="44" fillId="0" borderId="19" xfId="0" applyNumberFormat="1" applyFont="1" applyBorder="1" applyAlignment="1">
      <alignment horizontal="center"/>
    </xf>
    <xf numFmtId="21" fontId="44" fillId="0" borderId="19" xfId="0" applyNumberFormat="1" applyFont="1" applyBorder="1" applyAlignment="1">
      <alignment wrapText="1"/>
    </xf>
    <xf numFmtId="0" fontId="44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 wrapText="1"/>
    </xf>
    <xf numFmtId="45" fontId="1" fillId="0" borderId="14" xfId="0" applyNumberFormat="1" applyFont="1" applyFill="1" applyBorder="1" applyAlignment="1">
      <alignment horizontal="center"/>
    </xf>
    <xf numFmtId="45" fontId="1" fillId="0" borderId="16" xfId="0" applyNumberFormat="1" applyFont="1" applyFill="1" applyBorder="1" applyAlignment="1">
      <alignment horizontal="center"/>
    </xf>
    <xf numFmtId="45" fontId="1" fillId="0" borderId="10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20" fontId="1" fillId="33" borderId="21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164" fontId="5" fillId="33" borderId="27" xfId="0" applyNumberFormat="1" applyFont="1" applyFill="1" applyBorder="1" applyAlignment="1">
      <alignment horizontal="left" vertical="center" wrapText="1"/>
    </xf>
    <xf numFmtId="164" fontId="5" fillId="33" borderId="22" xfId="0" applyNumberFormat="1" applyFont="1" applyFill="1" applyBorder="1" applyAlignment="1">
      <alignment horizontal="left" vertical="center" wrapText="1"/>
    </xf>
    <xf numFmtId="2" fontId="6" fillId="33" borderId="27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164" fontId="6" fillId="33" borderId="27" xfId="0" applyNumberFormat="1" applyFont="1" applyFill="1" applyBorder="1" applyAlignment="1">
      <alignment horizontal="left" vertical="center" wrapText="1"/>
    </xf>
    <xf numFmtId="164" fontId="6" fillId="33" borderId="22" xfId="0" applyNumberFormat="1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164" fontId="1" fillId="33" borderId="30" xfId="0" applyNumberFormat="1" applyFont="1" applyFill="1" applyBorder="1" applyAlignment="1">
      <alignment horizontal="center"/>
    </xf>
    <xf numFmtId="164" fontId="1" fillId="33" borderId="29" xfId="0" applyNumberFormat="1" applyFont="1" applyFill="1" applyBorder="1" applyAlignment="1">
      <alignment horizont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left" vertical="center" wrapText="1"/>
    </xf>
    <xf numFmtId="164" fontId="6" fillId="33" borderId="15" xfId="0" applyNumberFormat="1" applyFont="1" applyFill="1" applyBorder="1" applyAlignment="1">
      <alignment horizontal="left" vertical="center" wrapText="1"/>
    </xf>
    <xf numFmtId="164" fontId="5" fillId="33" borderId="11" xfId="0" applyNumberFormat="1" applyFont="1" applyFill="1" applyBorder="1" applyAlignment="1">
      <alignment horizontal="left" vertical="center" wrapText="1"/>
    </xf>
    <xf numFmtId="164" fontId="5" fillId="33" borderId="20" xfId="0" applyNumberFormat="1" applyFont="1" applyFill="1" applyBorder="1" applyAlignment="1">
      <alignment horizontal="left" vertical="center" wrapText="1"/>
    </xf>
    <xf numFmtId="164" fontId="5" fillId="33" borderId="33" xfId="0" applyNumberFormat="1" applyFont="1" applyFill="1" applyBorder="1" applyAlignment="1">
      <alignment horizontal="left" vertical="center" wrapText="1"/>
    </xf>
    <xf numFmtId="164" fontId="5" fillId="33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22.00390625" style="1" customWidth="1"/>
    <col min="2" max="3" width="8.7109375" style="2" customWidth="1"/>
    <col min="4" max="4" width="12.7109375" style="2" customWidth="1"/>
    <col min="5" max="5" width="9.7109375" style="2" customWidth="1"/>
    <col min="6" max="6" width="12.7109375" style="3" customWidth="1"/>
    <col min="7" max="7" width="9.7109375" style="3" customWidth="1"/>
    <col min="8" max="16384" width="9.140625" style="1" customWidth="1"/>
  </cols>
  <sheetData>
    <row r="1" spans="1:7" ht="16.5" customHeight="1" thickBot="1">
      <c r="A1" s="39" t="s">
        <v>7</v>
      </c>
      <c r="B1" s="55"/>
      <c r="C1" s="56"/>
      <c r="D1" s="47" t="s">
        <v>24</v>
      </c>
      <c r="E1" s="47"/>
      <c r="F1" s="47"/>
      <c r="G1" s="48"/>
    </row>
    <row r="2" spans="1:7" ht="16.5" customHeight="1" thickBot="1">
      <c r="A2" s="40"/>
      <c r="B2" s="57"/>
      <c r="C2" s="58"/>
      <c r="D2" s="49" t="s">
        <v>5</v>
      </c>
      <c r="E2" s="50"/>
      <c r="F2" s="43" t="s">
        <v>4</v>
      </c>
      <c r="G2" s="44"/>
    </row>
    <row r="3" spans="1:7" ht="15.75">
      <c r="A3" s="45" t="s">
        <v>8</v>
      </c>
      <c r="B3" s="41" t="s">
        <v>0</v>
      </c>
      <c r="C3" s="42"/>
      <c r="D3" s="29"/>
      <c r="E3" s="4" t="s">
        <v>2</v>
      </c>
      <c r="F3" s="5"/>
      <c r="G3" s="4" t="s">
        <v>2</v>
      </c>
    </row>
    <row r="4" spans="1:7" ht="16.5" thickBot="1">
      <c r="A4" s="46"/>
      <c r="B4" s="31" t="s">
        <v>3</v>
      </c>
      <c r="C4" s="32" t="s">
        <v>4</v>
      </c>
      <c r="D4" s="30" t="s">
        <v>1</v>
      </c>
      <c r="E4" s="6" t="s">
        <v>6</v>
      </c>
      <c r="F4" s="7" t="s">
        <v>1</v>
      </c>
      <c r="G4" s="6" t="s">
        <v>6</v>
      </c>
    </row>
    <row r="5" spans="1:7" ht="15.75">
      <c r="A5" s="8" t="s">
        <v>9</v>
      </c>
      <c r="B5" s="51">
        <v>5.53</v>
      </c>
      <c r="C5" s="52">
        <f>SUM(B5)</f>
        <v>5.53</v>
      </c>
      <c r="D5" s="9">
        <v>0.04146990740740741</v>
      </c>
      <c r="E5" s="37">
        <f>SUM(D5/B5)</f>
        <v>0.007499079097180362</v>
      </c>
      <c r="F5" s="26">
        <f>SUM(D5)</f>
        <v>0.04146990740740741</v>
      </c>
      <c r="G5" s="37">
        <f>SUM(F5/C5)</f>
        <v>0.007499079097180362</v>
      </c>
    </row>
    <row r="6" spans="1:7" ht="16.5" thickBot="1">
      <c r="A6" s="11" t="s">
        <v>16</v>
      </c>
      <c r="B6" s="34"/>
      <c r="C6" s="36"/>
      <c r="D6" s="12">
        <v>0</v>
      </c>
      <c r="E6" s="38"/>
      <c r="F6" s="27">
        <f>SUM(F5+D6)</f>
        <v>0.04146990740740741</v>
      </c>
      <c r="G6" s="38"/>
    </row>
    <row r="7" spans="1:7" ht="15.75">
      <c r="A7" s="8" t="s">
        <v>10</v>
      </c>
      <c r="B7" s="33">
        <v>8.91</v>
      </c>
      <c r="C7" s="35">
        <f>SUM(C5+B7)</f>
        <v>14.440000000000001</v>
      </c>
      <c r="D7" s="9">
        <v>0.061030092592592594</v>
      </c>
      <c r="E7" s="37">
        <f>SUM(D7/B7)</f>
        <v>0.0068496175749262166</v>
      </c>
      <c r="F7" s="10">
        <f>SUM(F6+D7)</f>
        <v>0.10250000000000001</v>
      </c>
      <c r="G7" s="37">
        <f>SUM(F7/C7)</f>
        <v>0.007098337950138504</v>
      </c>
    </row>
    <row r="8" spans="1:7" ht="16.5" thickBot="1">
      <c r="A8" s="11" t="s">
        <v>17</v>
      </c>
      <c r="B8" s="34"/>
      <c r="C8" s="36"/>
      <c r="D8" s="12">
        <v>0.001400462962962963</v>
      </c>
      <c r="E8" s="38"/>
      <c r="F8" s="14">
        <f aca="true" t="shared" si="0" ref="F8:F14">SUM(F7+D8)</f>
        <v>0.10390046296296297</v>
      </c>
      <c r="G8" s="38"/>
    </row>
    <row r="9" spans="1:7" ht="15.75">
      <c r="A9" s="8" t="s">
        <v>11</v>
      </c>
      <c r="B9" s="33">
        <v>11.29</v>
      </c>
      <c r="C9" s="35">
        <f>SUM(C7+B9)</f>
        <v>25.73</v>
      </c>
      <c r="D9" s="9">
        <v>0.07974537037037037</v>
      </c>
      <c r="E9" s="37">
        <f>SUM(D9/B9)</f>
        <v>0.00706336318603812</v>
      </c>
      <c r="F9" s="10">
        <f t="shared" si="0"/>
        <v>0.18364583333333334</v>
      </c>
      <c r="G9" s="37">
        <f>SUM(F9/C9)</f>
        <v>0.007137420650343309</v>
      </c>
    </row>
    <row r="10" spans="1:7" ht="16.5" thickBot="1">
      <c r="A10" s="11" t="s">
        <v>18</v>
      </c>
      <c r="B10" s="34"/>
      <c r="C10" s="36"/>
      <c r="D10" s="12">
        <v>0.001423611111111111</v>
      </c>
      <c r="E10" s="38"/>
      <c r="F10" s="14">
        <f t="shared" si="0"/>
        <v>0.18506944444444445</v>
      </c>
      <c r="G10" s="38"/>
    </row>
    <row r="11" spans="1:7" ht="15.75">
      <c r="A11" s="8" t="s">
        <v>12</v>
      </c>
      <c r="B11" s="33">
        <v>5.4</v>
      </c>
      <c r="C11" s="35">
        <f>SUM(C9+B11)</f>
        <v>31.130000000000003</v>
      </c>
      <c r="D11" s="28">
        <v>0.03965277777777778</v>
      </c>
      <c r="E11" s="37">
        <f>SUM(D11/B11)</f>
        <v>0.007343106995884773</v>
      </c>
      <c r="F11" s="10">
        <f t="shared" si="0"/>
        <v>0.22472222222222224</v>
      </c>
      <c r="G11" s="37">
        <f>SUM(F11/C11)</f>
        <v>0.0072188314237784205</v>
      </c>
    </row>
    <row r="12" spans="1:7" ht="16.5" thickBot="1">
      <c r="A12" s="11" t="s">
        <v>19</v>
      </c>
      <c r="B12" s="34"/>
      <c r="C12" s="36"/>
      <c r="D12" s="12">
        <v>0.002800925925925926</v>
      </c>
      <c r="E12" s="38"/>
      <c r="F12" s="14">
        <f t="shared" si="0"/>
        <v>0.22752314814814817</v>
      </c>
      <c r="G12" s="38"/>
    </row>
    <row r="13" spans="1:7" ht="15.75">
      <c r="A13" s="8" t="s">
        <v>13</v>
      </c>
      <c r="B13" s="33">
        <v>6.85</v>
      </c>
      <c r="C13" s="35">
        <f>SUM(C11+B13)</f>
        <v>37.980000000000004</v>
      </c>
      <c r="D13" s="9">
        <v>0.055046296296296295</v>
      </c>
      <c r="E13" s="37">
        <f>SUM(D13/B13)</f>
        <v>0.00803595566369289</v>
      </c>
      <c r="F13" s="10">
        <f t="shared" si="0"/>
        <v>0.2825694444444445</v>
      </c>
      <c r="G13" s="37">
        <f>SUM(F13/C13)</f>
        <v>0.007439953776841613</v>
      </c>
    </row>
    <row r="14" spans="1:7" ht="16.5" thickBot="1">
      <c r="A14" s="11" t="s">
        <v>20</v>
      </c>
      <c r="B14" s="34"/>
      <c r="C14" s="36"/>
      <c r="D14" s="12">
        <v>0.0013773148148148147</v>
      </c>
      <c r="E14" s="38"/>
      <c r="F14" s="14">
        <f t="shared" si="0"/>
        <v>0.2839467592592593</v>
      </c>
      <c r="G14" s="38"/>
    </row>
    <row r="15" spans="1:7" ht="15.75">
      <c r="A15" s="8" t="s">
        <v>14</v>
      </c>
      <c r="B15" s="33">
        <v>8.06</v>
      </c>
      <c r="C15" s="35">
        <f>SUM(C13+B15)</f>
        <v>46.040000000000006</v>
      </c>
      <c r="D15" s="9">
        <v>0.0641550925925926</v>
      </c>
      <c r="E15" s="37">
        <f>SUM(D15/B15)</f>
        <v>0.007959688907269552</v>
      </c>
      <c r="F15" s="10">
        <f>SUM(F14+D15)</f>
        <v>0.3481018518518519</v>
      </c>
      <c r="G15" s="37">
        <f>SUM(F15/C15)</f>
        <v>0.007560856903819545</v>
      </c>
    </row>
    <row r="16" spans="1:7" ht="16.5" thickBot="1">
      <c r="A16" s="11" t="s">
        <v>21</v>
      </c>
      <c r="B16" s="34"/>
      <c r="C16" s="36"/>
      <c r="D16" s="12">
        <v>0</v>
      </c>
      <c r="E16" s="38"/>
      <c r="F16" s="14">
        <f>SUM(F15+D16)</f>
        <v>0.3481018518518519</v>
      </c>
      <c r="G16" s="38"/>
    </row>
    <row r="17" spans="1:7" ht="15.75">
      <c r="A17" s="8" t="s">
        <v>15</v>
      </c>
      <c r="B17" s="33">
        <v>2.43</v>
      </c>
      <c r="C17" s="35">
        <f>SUM(C15+B17)</f>
        <v>48.470000000000006</v>
      </c>
      <c r="D17" s="28">
        <v>0.021145833333333332</v>
      </c>
      <c r="E17" s="37">
        <f>SUM(D17/B17)</f>
        <v>0.0087019890260631</v>
      </c>
      <c r="F17" s="10">
        <f>SUM(F16+D17)</f>
        <v>0.3692476851851852</v>
      </c>
      <c r="G17" s="37">
        <f>SUM(F17/C17)</f>
        <v>0.007618066539822264</v>
      </c>
    </row>
    <row r="18" spans="1:7" ht="16.5" thickBot="1">
      <c r="A18" s="11" t="s">
        <v>22</v>
      </c>
      <c r="B18" s="34"/>
      <c r="C18" s="36"/>
      <c r="D18" s="12">
        <v>0</v>
      </c>
      <c r="E18" s="38"/>
      <c r="F18" s="14">
        <f>SUM(F17+D18)</f>
        <v>0.3692476851851852</v>
      </c>
      <c r="G18" s="38"/>
    </row>
    <row r="19" spans="1:7" ht="15.75">
      <c r="A19" s="53" t="s">
        <v>8</v>
      </c>
      <c r="B19" s="33">
        <v>5.94</v>
      </c>
      <c r="C19" s="35">
        <f>SUM(C17+B19)</f>
        <v>54.410000000000004</v>
      </c>
      <c r="D19" s="9">
        <v>0.05755787037037038</v>
      </c>
      <c r="E19" s="37">
        <f>SUM(D19/B19)</f>
        <v>0.009689877166729019</v>
      </c>
      <c r="F19" s="10">
        <f>SUM(F18+D19)</f>
        <v>0.42680555555555555</v>
      </c>
      <c r="G19" s="37">
        <f>SUM(F19/C19)</f>
        <v>0.007844248402050277</v>
      </c>
    </row>
    <row r="20" spans="1:7" ht="16.5" thickBot="1">
      <c r="A20" s="54"/>
      <c r="B20" s="34"/>
      <c r="C20" s="36"/>
      <c r="D20" s="12"/>
      <c r="E20" s="38"/>
      <c r="F20" s="13"/>
      <c r="G20" s="38"/>
    </row>
  </sheetData>
  <sheetProtection/>
  <mergeCells count="39">
    <mergeCell ref="G13:G14"/>
    <mergeCell ref="A19:A20"/>
    <mergeCell ref="B19:B20"/>
    <mergeCell ref="C19:C20"/>
    <mergeCell ref="G19:G20"/>
    <mergeCell ref="B13:B14"/>
    <mergeCell ref="C13:C14"/>
    <mergeCell ref="E13:E14"/>
    <mergeCell ref="E19:E20"/>
    <mergeCell ref="G15:G16"/>
    <mergeCell ref="G9:G10"/>
    <mergeCell ref="B11:B12"/>
    <mergeCell ref="C11:C12"/>
    <mergeCell ref="G11:G12"/>
    <mergeCell ref="B9:B10"/>
    <mergeCell ref="C9:C10"/>
    <mergeCell ref="E9:E10"/>
    <mergeCell ref="E11:E12"/>
    <mergeCell ref="G5:G6"/>
    <mergeCell ref="B7:B8"/>
    <mergeCell ref="C7:C8"/>
    <mergeCell ref="G7:G8"/>
    <mergeCell ref="B5:B6"/>
    <mergeCell ref="C5:C6"/>
    <mergeCell ref="E5:E6"/>
    <mergeCell ref="E7:E8"/>
    <mergeCell ref="F2:G2"/>
    <mergeCell ref="A3:A4"/>
    <mergeCell ref="D1:G1"/>
    <mergeCell ref="D2:E2"/>
    <mergeCell ref="B3:C3"/>
    <mergeCell ref="A1:C2"/>
    <mergeCell ref="B17:B18"/>
    <mergeCell ref="C17:C18"/>
    <mergeCell ref="E17:E18"/>
    <mergeCell ref="G17:G18"/>
    <mergeCell ref="B15:B16"/>
    <mergeCell ref="C15:C16"/>
    <mergeCell ref="E15:E16"/>
  </mergeCells>
  <printOptions/>
  <pageMargins left="0.2362204724409449" right="0.2362204724409449" top="0.4724409448818898" bottom="0.35433070866141736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11" sqref="F11"/>
    </sheetView>
  </sheetViews>
  <sheetFormatPr defaultColWidth="9.140625" defaultRowHeight="12.75"/>
  <cols>
    <col min="2" max="2" width="9.140625" style="16" customWidth="1"/>
  </cols>
  <sheetData>
    <row r="1" spans="1:7" ht="13.5" thickBot="1">
      <c r="A1" s="17">
        <v>3</v>
      </c>
      <c r="B1" s="18">
        <v>0.02202037037037037</v>
      </c>
      <c r="C1" s="19">
        <v>0.02202037037037037</v>
      </c>
      <c r="D1" s="20">
        <v>0.44097222222222227</v>
      </c>
      <c r="E1" s="15"/>
      <c r="F1" s="15"/>
      <c r="G1" s="15"/>
    </row>
    <row r="2" spans="1:7" ht="13.5" thickBot="1">
      <c r="A2" s="17">
        <v>2.53</v>
      </c>
      <c r="B2" s="18">
        <v>0.01944826388888889</v>
      </c>
      <c r="C2" s="19">
        <v>0.04146863425925926</v>
      </c>
      <c r="D2" s="20">
        <v>0.4618055555555556</v>
      </c>
      <c r="E2" s="15"/>
      <c r="F2" s="15"/>
      <c r="G2" s="15"/>
    </row>
    <row r="3" spans="1:7" ht="13.5" thickBot="1">
      <c r="A3" s="17">
        <f>SUM(A1:A2)</f>
        <v>5.529999999999999</v>
      </c>
      <c r="B3" s="21">
        <f>SUM(B1:B2)</f>
        <v>0.04146863425925926</v>
      </c>
      <c r="C3" s="19"/>
      <c r="D3" s="20"/>
      <c r="E3" s="15"/>
      <c r="F3" s="15"/>
      <c r="G3" s="15"/>
    </row>
    <row r="4" spans="1:7" ht="13.5" thickBot="1">
      <c r="A4" s="17">
        <v>3</v>
      </c>
      <c r="B4" s="18">
        <v>0.019867708333333334</v>
      </c>
      <c r="C4" s="19">
        <v>0.061336342592592595</v>
      </c>
      <c r="D4" s="20">
        <v>0.3979166666666667</v>
      </c>
      <c r="E4" s="15"/>
      <c r="F4" s="15"/>
      <c r="G4" s="15"/>
    </row>
    <row r="5" spans="1:7" ht="13.5" thickBot="1">
      <c r="A5" s="17">
        <v>3</v>
      </c>
      <c r="B5" s="18">
        <v>0.02252175925925926</v>
      </c>
      <c r="C5" s="19">
        <v>0.08385810185185184</v>
      </c>
      <c r="D5" s="20">
        <v>0.45069444444444445</v>
      </c>
      <c r="E5" s="15"/>
      <c r="F5" s="15"/>
      <c r="G5" s="15"/>
    </row>
    <row r="6" spans="1:7" ht="13.5" thickBot="1">
      <c r="A6" s="17">
        <v>2.9</v>
      </c>
      <c r="B6" s="18">
        <v>0.01934722222222222</v>
      </c>
      <c r="C6" s="19">
        <v>0.10320532407407407</v>
      </c>
      <c r="D6" s="20">
        <v>0.40069444444444446</v>
      </c>
      <c r="E6" s="15"/>
      <c r="F6" s="15"/>
      <c r="G6" s="15"/>
    </row>
    <row r="7" spans="1:7" ht="13.5" thickBot="1">
      <c r="A7" s="17">
        <f>SUM(A4:A6)</f>
        <v>8.9</v>
      </c>
      <c r="B7" s="22">
        <f>SUM(B4:B6)</f>
        <v>0.06173668981481481</v>
      </c>
      <c r="C7" s="19"/>
      <c r="D7" s="20"/>
      <c r="E7" s="15"/>
      <c r="F7" s="15"/>
      <c r="G7" s="15"/>
    </row>
    <row r="8" spans="1:7" ht="13.5" thickBot="1">
      <c r="A8" s="17">
        <v>0.01</v>
      </c>
      <c r="B8" s="18">
        <v>0.0006990740740740741</v>
      </c>
      <c r="C8" s="19">
        <v>0.10390439814814816</v>
      </c>
      <c r="D8" s="23">
        <v>0.0699074074074074</v>
      </c>
      <c r="E8" s="15"/>
      <c r="F8" s="15"/>
      <c r="G8" s="15"/>
    </row>
    <row r="9" spans="1:7" ht="13.5" thickBot="1">
      <c r="A9" s="17">
        <v>3</v>
      </c>
      <c r="B9" s="18">
        <v>0.021807060185185186</v>
      </c>
      <c r="C9" s="19">
        <v>0.12571145833333333</v>
      </c>
      <c r="D9" s="20">
        <v>0.4368055555555555</v>
      </c>
      <c r="E9" s="15"/>
      <c r="F9" s="15"/>
      <c r="G9" s="15"/>
    </row>
    <row r="10" spans="1:7" ht="13.5" thickBot="1">
      <c r="A10" s="17">
        <v>3</v>
      </c>
      <c r="B10" s="18">
        <v>0.020345486111111113</v>
      </c>
      <c r="C10" s="19">
        <v>0.14605694444444445</v>
      </c>
      <c r="D10" s="20">
        <v>0.4069444444444445</v>
      </c>
      <c r="E10" s="15"/>
      <c r="F10" s="15"/>
      <c r="G10" s="15"/>
    </row>
    <row r="11" spans="1:7" ht="13.5" thickBot="1">
      <c r="A11" s="17">
        <v>3</v>
      </c>
      <c r="B11" s="18">
        <v>0.022272916666666667</v>
      </c>
      <c r="C11" s="19">
        <v>0.16832986111111112</v>
      </c>
      <c r="D11" s="20">
        <v>0.4458333333333333</v>
      </c>
      <c r="E11" s="15"/>
      <c r="F11" s="15"/>
      <c r="G11" s="15"/>
    </row>
    <row r="12" spans="1:7" ht="13.5" thickBot="1">
      <c r="A12" s="17">
        <v>2.28</v>
      </c>
      <c r="B12" s="18">
        <v>0.01532048611111111</v>
      </c>
      <c r="C12" s="19">
        <v>0.1836503472222222</v>
      </c>
      <c r="D12" s="20">
        <v>0.40347222222222223</v>
      </c>
      <c r="E12" s="15"/>
      <c r="F12" s="15"/>
      <c r="G12" s="15"/>
    </row>
    <row r="13" spans="1:7" ht="13.5" thickBot="1">
      <c r="A13" s="17">
        <f>SUM(A9:A12)</f>
        <v>11.28</v>
      </c>
      <c r="B13" s="22">
        <f>SUM(B9:B12)</f>
        <v>0.07974594907407408</v>
      </c>
      <c r="C13" s="19"/>
      <c r="D13" s="20"/>
      <c r="E13" s="15"/>
      <c r="F13" s="15"/>
      <c r="G13" s="15"/>
    </row>
    <row r="14" spans="1:7" ht="13.5" thickBot="1">
      <c r="A14" s="17">
        <v>0.01</v>
      </c>
      <c r="B14" s="18">
        <v>0.0014244212962962962</v>
      </c>
      <c r="C14" s="19">
        <v>0.18507476851851853</v>
      </c>
      <c r="D14" s="23">
        <v>0.14244212962962963</v>
      </c>
      <c r="E14" s="15"/>
      <c r="F14" s="15"/>
      <c r="G14" s="15"/>
    </row>
    <row r="15" spans="1:7" ht="13.5" thickBot="1">
      <c r="A15" s="17">
        <v>3</v>
      </c>
      <c r="B15" s="18">
        <v>0.025536574074074073</v>
      </c>
      <c r="C15" s="19">
        <v>0.2106113425925926</v>
      </c>
      <c r="D15" s="20">
        <v>0.5111111111111112</v>
      </c>
      <c r="E15" s="15"/>
      <c r="F15" s="15"/>
      <c r="G15" s="15"/>
    </row>
    <row r="16" spans="1:7" ht="13.5" thickBot="1">
      <c r="A16" s="17">
        <v>2.38</v>
      </c>
      <c r="B16" s="18">
        <v>0.014114814814814814</v>
      </c>
      <c r="C16" s="19">
        <v>0.22472615740740742</v>
      </c>
      <c r="D16" s="20">
        <v>0.35625</v>
      </c>
      <c r="E16" s="15"/>
      <c r="F16" s="15"/>
      <c r="G16" s="15"/>
    </row>
    <row r="17" spans="1:7" ht="13.5" thickBot="1">
      <c r="A17" s="17">
        <f>SUM(A15:A16)</f>
        <v>5.38</v>
      </c>
      <c r="B17" s="22">
        <f>SUM(B15:B16)</f>
        <v>0.03965138888888889</v>
      </c>
      <c r="C17" s="19"/>
      <c r="D17" s="20"/>
      <c r="E17" s="15"/>
      <c r="F17" s="15"/>
      <c r="G17" s="15"/>
    </row>
    <row r="18" spans="1:7" ht="13.5" thickBot="1">
      <c r="A18" s="17">
        <v>0.02</v>
      </c>
      <c r="B18" s="18">
        <v>0.002801157407407408</v>
      </c>
      <c r="C18" s="19">
        <v>0.2275273148148148</v>
      </c>
      <c r="D18" s="23">
        <v>0.14005787037037037</v>
      </c>
      <c r="E18" s="15"/>
      <c r="F18" s="15"/>
      <c r="G18" s="15"/>
    </row>
    <row r="19" spans="1:7" ht="13.5" thickBot="1">
      <c r="A19" s="17">
        <v>3</v>
      </c>
      <c r="B19" s="18">
        <v>0.024238773148148148</v>
      </c>
      <c r="C19" s="19">
        <v>0.25176608796296296</v>
      </c>
      <c r="D19" s="20">
        <v>0.48541666666666666</v>
      </c>
      <c r="E19" s="15"/>
      <c r="F19" s="15"/>
      <c r="G19" s="15"/>
    </row>
    <row r="20" spans="1:7" ht="13.5" thickBot="1">
      <c r="A20" s="17">
        <v>3</v>
      </c>
      <c r="B20" s="18">
        <v>0.025007291666666667</v>
      </c>
      <c r="C20" s="19">
        <v>0.2767733796296296</v>
      </c>
      <c r="D20" s="20">
        <v>0.5006944444444444</v>
      </c>
      <c r="E20" s="15"/>
      <c r="F20" s="15"/>
      <c r="G20" s="15"/>
    </row>
    <row r="21" spans="1:7" ht="13.5" thickBot="1">
      <c r="A21" s="17">
        <v>0.84</v>
      </c>
      <c r="B21" s="18">
        <v>0.005803472222222221</v>
      </c>
      <c r="C21" s="19">
        <v>0.28257685185185183</v>
      </c>
      <c r="D21" s="20">
        <v>0.4145833333333333</v>
      </c>
      <c r="E21" s="15"/>
      <c r="F21" s="15"/>
      <c r="G21" s="15"/>
    </row>
    <row r="22" spans="1:7" ht="13.5" thickBot="1">
      <c r="A22" s="17">
        <f>SUM(A19:A21)</f>
        <v>6.84</v>
      </c>
      <c r="B22" s="22">
        <f>SUM(B19:B21)</f>
        <v>0.05504953703703704</v>
      </c>
      <c r="C22" s="19"/>
      <c r="D22" s="20"/>
      <c r="E22" s="15"/>
      <c r="F22" s="15"/>
      <c r="G22" s="15"/>
    </row>
    <row r="23" spans="1:7" ht="13.5" thickBot="1">
      <c r="A23" s="17">
        <v>0.01</v>
      </c>
      <c r="B23" s="18">
        <v>0.001372337962962963</v>
      </c>
      <c r="C23" s="19">
        <v>0.2839491898148148</v>
      </c>
      <c r="D23" s="23">
        <v>0.1372337962962963</v>
      </c>
      <c r="E23" s="15"/>
      <c r="F23" s="15"/>
      <c r="G23" s="15"/>
    </row>
    <row r="24" spans="1:7" ht="13.5" thickBot="1">
      <c r="A24" s="17">
        <v>3</v>
      </c>
      <c r="B24" s="18">
        <v>0.022654166666666666</v>
      </c>
      <c r="C24" s="19">
        <v>0.30660335648148146</v>
      </c>
      <c r="D24" s="20">
        <v>0.4534722222222222</v>
      </c>
      <c r="E24" s="15"/>
      <c r="F24" s="15"/>
      <c r="G24" s="15"/>
    </row>
    <row r="25" spans="1:7" ht="13.5" thickBot="1">
      <c r="A25" s="17">
        <v>3</v>
      </c>
      <c r="B25" s="18">
        <v>0.027510532407407407</v>
      </c>
      <c r="C25" s="19">
        <v>0.3341138888888889</v>
      </c>
      <c r="D25" s="20">
        <v>0.5506944444444445</v>
      </c>
      <c r="E25" s="15"/>
      <c r="F25" s="15"/>
      <c r="G25" s="15"/>
    </row>
    <row r="26" spans="1:7" ht="13.5" thickBot="1">
      <c r="A26" s="17">
        <v>2.06</v>
      </c>
      <c r="B26" s="18">
        <v>0.013995601851851851</v>
      </c>
      <c r="C26" s="19">
        <v>0.3481094907407407</v>
      </c>
      <c r="D26" s="20">
        <v>0.4076388888888889</v>
      </c>
      <c r="E26" s="15"/>
      <c r="F26" s="15"/>
      <c r="G26" s="15"/>
    </row>
    <row r="27" spans="1:7" ht="13.5" thickBot="1">
      <c r="A27" s="17">
        <f>SUM(A24:A26)</f>
        <v>8.06</v>
      </c>
      <c r="B27" s="22">
        <f>SUM(B24:B26)</f>
        <v>0.06416030092592592</v>
      </c>
      <c r="C27" s="19"/>
      <c r="D27" s="20"/>
      <c r="E27" s="15"/>
      <c r="F27" s="15"/>
      <c r="G27" s="15"/>
    </row>
    <row r="28" spans="1:7" ht="13.5" thickBot="1">
      <c r="A28" s="17">
        <v>0.32</v>
      </c>
      <c r="B28" s="18">
        <v>0.002923032407407407</v>
      </c>
      <c r="C28" s="19">
        <v>0.35103252314814815</v>
      </c>
      <c r="D28" s="20">
        <v>0.548611111111111</v>
      </c>
      <c r="E28" s="15"/>
      <c r="F28" s="15"/>
      <c r="G28" s="15"/>
    </row>
    <row r="29" spans="1:7" ht="13.5" thickBot="1">
      <c r="A29" s="24" t="s">
        <v>23</v>
      </c>
      <c r="B29" s="18">
        <v>1.886574074074074E-05</v>
      </c>
      <c r="C29" s="19">
        <v>0.35105138888888887</v>
      </c>
      <c r="D29" s="25" t="s">
        <v>23</v>
      </c>
      <c r="E29" s="15"/>
      <c r="F29" s="15"/>
      <c r="G29" s="15"/>
    </row>
    <row r="30" spans="1:7" ht="13.5" thickBot="1">
      <c r="A30" s="17">
        <v>2.1</v>
      </c>
      <c r="B30" s="18">
        <v>0.018208564814814813</v>
      </c>
      <c r="C30" s="19">
        <v>0.36925995370370374</v>
      </c>
      <c r="D30" s="20">
        <v>0.5208333333333334</v>
      </c>
      <c r="E30" s="15"/>
      <c r="F30" s="15"/>
      <c r="G30" s="15"/>
    </row>
    <row r="31" spans="1:7" ht="13.5" thickBot="1">
      <c r="A31" s="17">
        <f>SUM(A28:A30)</f>
        <v>2.42</v>
      </c>
      <c r="B31" s="22">
        <f>SUM(B28:B30)</f>
        <v>0.02115046296296296</v>
      </c>
      <c r="C31" s="19"/>
      <c r="D31" s="20"/>
      <c r="E31" s="15"/>
      <c r="F31" s="15"/>
      <c r="G31" s="15"/>
    </row>
    <row r="32" spans="1:7" ht="13.5" thickBot="1">
      <c r="A32" s="17">
        <v>3</v>
      </c>
      <c r="B32" s="18">
        <v>0.027827546296296298</v>
      </c>
      <c r="C32" s="19">
        <v>0.39708750000000004</v>
      </c>
      <c r="D32" s="20">
        <v>0.5569444444444445</v>
      </c>
      <c r="E32" s="15"/>
      <c r="F32" s="15"/>
      <c r="G32" s="15"/>
    </row>
    <row r="33" spans="1:4" ht="12.75">
      <c r="A33" s="17">
        <v>2.94</v>
      </c>
      <c r="B33" s="18">
        <v>0.029733333333333334</v>
      </c>
      <c r="C33" s="19">
        <v>0.42682083333333337</v>
      </c>
      <c r="D33" s="20">
        <v>0.6069444444444444</v>
      </c>
    </row>
    <row r="34" spans="1:4" ht="12.75">
      <c r="A34" s="17">
        <f>SUM(A32:A33)</f>
        <v>5.9399999999999995</v>
      </c>
      <c r="B34" s="22">
        <f>SUM(B32:B33)</f>
        <v>0.057560879629629635</v>
      </c>
      <c r="C34" s="17"/>
      <c r="D34" s="1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 </cp:lastModifiedBy>
  <cp:lastPrinted>2010-05-15T21:19:37Z</cp:lastPrinted>
  <dcterms:created xsi:type="dcterms:W3CDTF">2007-02-08T16:25:35Z</dcterms:created>
  <dcterms:modified xsi:type="dcterms:W3CDTF">2010-06-27T07:19:15Z</dcterms:modified>
  <cp:category/>
  <cp:version/>
  <cp:contentType/>
  <cp:contentStatus/>
</cp:coreProperties>
</file>